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13_ncr:1_{DCE0A461-17FF-4473-BD0A-00B4E1586748}" xr6:coauthVersionLast="44" xr6:coauthVersionMax="44" xr10:uidLastSave="{00000000-0000-0000-0000-000000000000}"/>
  <bookViews>
    <workbookView xWindow="225" yWindow="630" windowWidth="23775" windowHeight="12870" activeTab="6" xr2:uid="{00000000-000D-0000-FFFF-FFFF00000000}"/>
  </bookViews>
  <sheets>
    <sheet name="Fiche générale" sheetId="6" r:id="rId1"/>
    <sheet name="Semestre 1 AP" sheetId="62" r:id="rId2"/>
    <sheet name="Semestre 2 AP " sheetId="63" r:id="rId3"/>
    <sheet name="Semestre 1" sheetId="52" r:id="rId4"/>
    <sheet name="Semestre 2" sheetId="56" r:id="rId5"/>
    <sheet name="Semestre 3" sheetId="60" r:id="rId6"/>
    <sheet name="Semestre 4" sheetId="59" r:id="rId7"/>
    <sheet name="Listes" sheetId="3" state="hidden" r:id="rId8"/>
  </sheets>
  <externalReferences>
    <externalReference r:id="rId9"/>
    <externalReference r:id="rId10"/>
    <externalReference r:id="rId11"/>
  </externalReferences>
  <definedNames>
    <definedName name="DROIT" localSheetId="3">[1]Listes!#REF!</definedName>
    <definedName name="DROIT" localSheetId="1">[1]Listes!#REF!</definedName>
    <definedName name="DROIT" localSheetId="4">[1]Listes!#REF!</definedName>
    <definedName name="DROIT" localSheetId="2">[1]Listes!#REF!</definedName>
    <definedName name="DROIT" localSheetId="5">[1]Listes!#REF!</definedName>
    <definedName name="DROIT" localSheetId="6">[1]Listes!#REF!</definedName>
    <definedName name="DROIT">Listes!$B$31</definedName>
    <definedName name="_xlnm.Print_Titles" localSheetId="3">'Semestre 1'!$1:$16</definedName>
    <definedName name="_xlnm.Print_Titles" localSheetId="1">'Semestre 1 AP'!$1:$16</definedName>
    <definedName name="_xlnm.Print_Titles" localSheetId="4">'Semestre 2'!$1:$16</definedName>
    <definedName name="_xlnm.Print_Titles" localSheetId="2">'Semestre 2 AP '!$1:$16</definedName>
    <definedName name="_xlnm.Print_Titles" localSheetId="5">'Semestre 3'!$1:$16</definedName>
    <definedName name="_xlnm.Print_Titles" localSheetId="6">'Semestre 4'!$1:$16</definedName>
    <definedName name="ISEM">Listes!$A$31:$A$31</definedName>
    <definedName name="LASH">Listes!$C$31:$C$33</definedName>
    <definedName name="liste_cmp" localSheetId="3">[1]Listes!$A$30:$C$30</definedName>
    <definedName name="liste_cmp" localSheetId="1">[1]Listes!$A$30:$C$30</definedName>
    <definedName name="liste_cmp" localSheetId="4">[1]Listes!$A$30:$C$30</definedName>
    <definedName name="liste_cmp" localSheetId="2">[1]Listes!$A$30:$C$30</definedName>
    <definedName name="liste_cmp" localSheetId="5">[1]Listes!$A$30:$C$30</definedName>
    <definedName name="liste_cmp" localSheetId="6">[1]Listes!$A$30:$C$30</definedName>
    <definedName name="liste_cmp">Listes!$A$30:$E$30</definedName>
    <definedName name="liste_ELP">Listes!$E$2:$E$5</definedName>
    <definedName name="liste_nature_controle" localSheetId="3">[1]Listes!$B$2:$B$5</definedName>
    <definedName name="liste_nature_controle" localSheetId="1">[1]Listes!$B$2:$B$5</definedName>
    <definedName name="liste_nature_controle" localSheetId="4">[1]Listes!$B$2:$B$5</definedName>
    <definedName name="liste_nature_controle" localSheetId="2">[1]Listes!$B$2:$B$5</definedName>
    <definedName name="liste_nature_controle" localSheetId="5">[1]Listes!$B$2:$B$5</definedName>
    <definedName name="liste_nature_controle" localSheetId="6">[1]Listes!$B$2:$B$5</definedName>
    <definedName name="liste_nature_controle">Listes!$B$2:$B$5</definedName>
    <definedName name="liste_type_controle" localSheetId="3">[1]Listes!$A$2:$A$4</definedName>
    <definedName name="liste_type_controle" localSheetId="1">[1]Listes!$A$2:$A$4</definedName>
    <definedName name="liste_type_controle" localSheetId="4">[1]Listes!$A$2:$A$4</definedName>
    <definedName name="liste_type_controle" localSheetId="2">[1]Listes!$A$2:$A$4</definedName>
    <definedName name="liste_type_controle" localSheetId="5">[1]Listes!$A$2:$A$4</definedName>
    <definedName name="liste_type_controle" localSheetId="6">[1]Listes!$A$2:$A$4</definedName>
    <definedName name="liste_type_controle">Listes!$A$2:$A$4</definedName>
    <definedName name="Nature_ELP" localSheetId="3">[1]Listes!$D$2:$D$3</definedName>
    <definedName name="Nature_ELP" localSheetId="1">[1]Listes!$D$2:$D$3</definedName>
    <definedName name="Nature_ELP" localSheetId="4">[1]Listes!$D$2:$D$3</definedName>
    <definedName name="Nature_ELP" localSheetId="2">[1]Listes!$D$2:$D$3</definedName>
    <definedName name="Nature_ELP" localSheetId="5">[1]Listes!$D$2:$D$3</definedName>
    <definedName name="Nature_ELP" localSheetId="6">[1]Listes!$D$2:$D$3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3">[1]Listes!$A$8:$B$26</definedName>
    <definedName name="tab_code_dip" localSheetId="1">[1]Listes!$A$8:$B$26</definedName>
    <definedName name="tab_code_dip" localSheetId="4">[1]Listes!$A$8:$B$26</definedName>
    <definedName name="tab_code_dip" localSheetId="2">[1]Listes!$A$8:$B$26</definedName>
    <definedName name="tab_code_dip" localSheetId="5">[1]Listes!$A$8:$B$26</definedName>
    <definedName name="tab_code_dip" localSheetId="6">[1]Listes!$A$8:$B$26</definedName>
    <definedName name="tab_code_dip">Listes!$A$8:$B$26</definedName>
    <definedName name="_xlnm.Print_Area" localSheetId="0">'Fiche générale'!$A$1:$I$10</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63" l="1"/>
  <c r="B3" i="63"/>
  <c r="B2" i="63"/>
  <c r="K15" i="62" l="1"/>
  <c r="B3" i="62"/>
  <c r="B2" i="62"/>
  <c r="K15" i="60" l="1"/>
  <c r="B3" i="60"/>
  <c r="B2" i="60"/>
  <c r="K15" i="59"/>
  <c r="B3" i="59"/>
  <c r="B2" i="59"/>
  <c r="K15" i="56"/>
  <c r="B3" i="56"/>
  <c r="B2" i="56"/>
  <c r="B3" i="52"/>
  <c r="B2" i="52"/>
  <c r="K15" i="52" l="1"/>
  <c r="B4" i="6"/>
  <c r="B4" i="62" l="1"/>
  <c r="B4" i="63"/>
  <c r="B4" i="59"/>
  <c r="B4" i="60"/>
  <c r="B4" i="56"/>
  <c r="B4"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23" authorId="0" shapeId="0" xr:uid="{9437D450-BD52-4842-8224-31A12353FE25}">
      <text>
        <r>
          <rPr>
            <b/>
            <sz val="9"/>
            <color indexed="81"/>
            <rFont val="Tahoma"/>
            <family val="2"/>
          </rPr>
          <t>Rachida Beluafi:</t>
        </r>
        <r>
          <rPr>
            <sz val="9"/>
            <color indexed="81"/>
            <rFont val="Tahoma"/>
            <family val="2"/>
          </rPr>
          <t xml:space="preserve">
</t>
        </r>
      </text>
    </comment>
    <comment ref="A30" authorId="0" shapeId="0" xr:uid="{6ABD2AC8-475F-42FF-AF96-B4E639FFA7F4}">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51EDB593-D1BB-4AF6-BB9F-5676D6E48A08}">
      <text>
        <r>
          <rPr>
            <b/>
            <sz val="9"/>
            <color indexed="81"/>
            <rFont val="Tahoma"/>
            <family val="2"/>
          </rPr>
          <t>Rachida Beluafi:</t>
        </r>
        <r>
          <rPr>
            <sz val="9"/>
            <color indexed="81"/>
            <rFont val="Tahoma"/>
            <family val="2"/>
          </rPr>
          <t xml:space="preserve">
</t>
        </r>
      </text>
    </comment>
    <comment ref="A23" authorId="0" shapeId="0" xr:uid="{7CAD7CCC-B51B-468B-A923-2507F0EB42A8}">
      <text>
        <r>
          <rPr>
            <b/>
            <sz val="9"/>
            <color indexed="81"/>
            <rFont val="Tahoma"/>
            <family val="2"/>
          </rPr>
          <t>Rachida Beluafi:</t>
        </r>
        <r>
          <rPr>
            <sz val="9"/>
            <color indexed="81"/>
            <rFont val="Tahoma"/>
            <family val="2"/>
          </rPr>
          <t xml:space="preserve">
</t>
        </r>
      </text>
    </comment>
    <comment ref="A30" authorId="0" shapeId="0" xr:uid="{3FDA495B-84A5-450D-86E9-9BC7F947D81D}">
      <text>
        <r>
          <rPr>
            <b/>
            <sz val="9"/>
            <color indexed="81"/>
            <rFont val="Tahoma"/>
            <family val="2"/>
          </rPr>
          <t>Rachida Beluafi:</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C129D6B8-B926-4EBF-A112-B2298890233F}">
      <text>
        <r>
          <rPr>
            <b/>
            <sz val="9"/>
            <color indexed="81"/>
            <rFont val="Tahoma"/>
            <family val="2"/>
          </rPr>
          <t>Rachida Beluafi:</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71CEFA2F-E549-47F8-B5F3-035D88A92457}">
      <text>
        <r>
          <rPr>
            <b/>
            <sz val="9"/>
            <color indexed="81"/>
            <rFont val="Tahoma"/>
            <family val="2"/>
          </rPr>
          <t>Rachida Beluafi:</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4B70A2EC-249E-419C-ABD0-EBC668CC7119}">
      <text>
        <r>
          <rPr>
            <b/>
            <sz val="9"/>
            <color indexed="81"/>
            <rFont val="Tahoma"/>
            <family val="2"/>
          </rPr>
          <t>Rachida Beluafi:</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79210204-9CC6-486E-B4FA-0CE9B6E6967A}">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<sst xmlns="http://schemas.openxmlformats.org/spreadsheetml/2006/main" count="1116" uniqueCount="332">
  <si>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</si>
  <si>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</si>
  <si>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</si>
  <si>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</si>
  <si>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</si>
  <si>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</si>
  <si>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</si>
  <si>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</si>
  <si>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</si>
  <si>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</si>
  <si>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</si>
  <si>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</si>
  <si>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</si>
  <si>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</si>
  <si>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</si>
  <si>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</si>
  <si>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</si>
  <si>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</si>
  <si>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</si>
  <si>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</si>
  <si>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</si>
  <si>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</si>
  <si>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</si>
  <si>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</si>
  <si>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</si>
  <si>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</si>
  <si>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</si>
  <si>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</si>
  <si>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</si>
  <si>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</si>
  <si>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</si>
  <si>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</si>
  <si>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</si>
  <si>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</si>
  <si>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</si>
  <si>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</si>
  <si>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</si>
  <si>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</si>
  <si>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</si>
  <si>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</si>
  <si>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</si>
  <si>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</si>
  <si>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</si>
  <si>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</si>
  <si>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</si>
  <si>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</si>
  <si>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</si>
  <si>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</si>
  <si>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</si>
  <si>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</si>
  <si>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</si>
  <si>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</si>
  <si>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</si>
  <si>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</si>
  <si>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</si>
  <si>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</si>
  <si>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</si>
  <si>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</si>
  <si>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</si>
  <si>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</si>
  <si>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</si>
  <si>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</si>
  <si>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</si>
  <si>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</si>
  <si>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</si>
  <si>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</si>
  <si>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</si>
  <si>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</si>
  <si>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</si>
  <si>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</si>
  <si>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</si>
  <si>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</si>
  <si>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</si>
  <si>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</si>
  <si>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</si>
  <si>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</si>
  <si>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</si>
  <si>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</si>
  <si>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</si>
  <si>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</si>
  <si>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</si>
  <si>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</si>
  <si>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</si>
  <si>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</si>
  <si>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</si>
  <si>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</si>
  <si>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</si>
  <si>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</si>
  <si>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</si>
  <si>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</si>
  <si>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</si>
  <si>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</si>
  <si>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</si>
  <si>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</si>
  <si>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</si>
  <si>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</si>
  <si>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</si>
  <si>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</si>
  <si>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</si>
  <si>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</si>
  <si>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</si>
  <si>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</si>
  <si>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</si>
  <si>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</si>
  <si>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</si>
  <si>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</si>
  <si>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</si>
  <si>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</si>
  <si>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</si>
  <si>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</si>
  <si>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</si>
  <si>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</si>
  <si>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</si>
  <si>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UE1 : Droit des contrats 1</t>
  </si>
  <si>
    <t>DPUDRT31</t>
  </si>
  <si>
    <t>OUI</t>
  </si>
  <si>
    <t>Droit des contrats 1 - CM</t>
  </si>
  <si>
    <t>DPEDCT31</t>
  </si>
  <si>
    <t>3H</t>
  </si>
  <si>
    <t>Droit des contrats 1 - TD</t>
  </si>
  <si>
    <t>DPEDCC31</t>
  </si>
  <si>
    <t xml:space="preserve">UE2 : Responsabilité délictuelle </t>
  </si>
  <si>
    <t>DPUDRT32</t>
  </si>
  <si>
    <t>Responsabilité délictuelle - CM</t>
  </si>
  <si>
    <t>DPERDC32</t>
  </si>
  <si>
    <t>Responsabilité délictuelle - TD</t>
  </si>
  <si>
    <t>DPERDT32</t>
  </si>
  <si>
    <t>UE3 : Droit administratif général 1</t>
  </si>
  <si>
    <t>DPUDRT33</t>
  </si>
  <si>
    <t>Droit administratif général 1 - CM</t>
  </si>
  <si>
    <t>DPEDAT33</t>
  </si>
  <si>
    <t>Droit administratif général 1 - TD</t>
  </si>
  <si>
    <t>UE 4 Enseignements complémentaires</t>
  </si>
  <si>
    <t>DPUDRT34</t>
  </si>
  <si>
    <t>3 ECUE Obligatoires</t>
  </si>
  <si>
    <t>finances publiques</t>
  </si>
  <si>
    <t>DPEFPU34</t>
  </si>
  <si>
    <t>Droit Pénal Général 1</t>
  </si>
  <si>
    <t>DPEDPG34</t>
  </si>
  <si>
    <t>Fondamentaux science pol.1</t>
  </si>
  <si>
    <t>DPEFSP34</t>
  </si>
  <si>
    <t>1 option aux choix</t>
  </si>
  <si>
    <t>Droit fonction publique</t>
  </si>
  <si>
    <t>DPEDFP34</t>
  </si>
  <si>
    <t>Administration territoriale</t>
  </si>
  <si>
    <t>FPEADT34</t>
  </si>
  <si>
    <t>Histoire droit de la famille</t>
  </si>
  <si>
    <t>DPEHDF34</t>
  </si>
  <si>
    <t>UE Transversale</t>
  </si>
  <si>
    <t>KCTS3</t>
  </si>
  <si>
    <t>Informationnelle 2</t>
  </si>
  <si>
    <t>Préprofessionalisation 2</t>
  </si>
  <si>
    <t>LV3</t>
  </si>
  <si>
    <t>KLANS3</t>
  </si>
  <si>
    <t>3 Enseignements fondamentaux avec TD au choix</t>
  </si>
  <si>
    <t>UE 1 : Droit des contrats 2</t>
  </si>
  <si>
    <t>DPUDRT41</t>
  </si>
  <si>
    <t>Droit des contrats 2 - CM</t>
  </si>
  <si>
    <t>DPEDCC41</t>
  </si>
  <si>
    <t>Droit des contrats 2 - TD</t>
  </si>
  <si>
    <t>DPEDCT41</t>
  </si>
  <si>
    <t>UE2 : Droit Pénal Général 2</t>
  </si>
  <si>
    <t>DPUDRT42</t>
  </si>
  <si>
    <t>Droit Pénal Général 2 - CM</t>
  </si>
  <si>
    <t>DPEDPC42</t>
  </si>
  <si>
    <t>Droit Pénal Général 2 - TD</t>
  </si>
  <si>
    <t>DPEDPT42</t>
  </si>
  <si>
    <t>UE3 : Droit administratif général 2</t>
  </si>
  <si>
    <t>DPUDRT43</t>
  </si>
  <si>
    <t>Droit administratif général 2 - CM</t>
  </si>
  <si>
    <t>DPEDAC43</t>
  </si>
  <si>
    <t>Droit administratif général 2 - TD</t>
  </si>
  <si>
    <t>DPEDAT43</t>
  </si>
  <si>
    <t>UE4 : Fondamentaux science pol. 2</t>
  </si>
  <si>
    <t>DPUDRT44</t>
  </si>
  <si>
    <t>Fondamentaux science pol. 2 - CM</t>
  </si>
  <si>
    <t>DPESPC44</t>
  </si>
  <si>
    <t>Fondamentaux science pol. 2 - TD</t>
  </si>
  <si>
    <t>DPESPT44</t>
  </si>
  <si>
    <t>UE 5 Enseignements complémentaires</t>
  </si>
  <si>
    <t>DPUDRT45</t>
  </si>
  <si>
    <t>OBLIGATOIRES  (2)</t>
  </si>
  <si>
    <t>Droit commercial</t>
  </si>
  <si>
    <t>DPEDCO45</t>
  </si>
  <si>
    <t>2H</t>
  </si>
  <si>
    <t>Institutions européennes</t>
  </si>
  <si>
    <t>DPEIEU45</t>
  </si>
  <si>
    <t>1H</t>
  </si>
  <si>
    <t>1 OPTION AU CHOIX</t>
  </si>
  <si>
    <t>Droit de la famille</t>
  </si>
  <si>
    <t>DPEDFA45</t>
  </si>
  <si>
    <t>Théorie générale impôt</t>
  </si>
  <si>
    <t>DPETGI45</t>
  </si>
  <si>
    <t>Histoire de la justice</t>
  </si>
  <si>
    <t>DPEHJU45</t>
  </si>
  <si>
    <t>Histoire droit des obligations</t>
  </si>
  <si>
    <t>DPEHDO45</t>
  </si>
  <si>
    <t>Didactique ESPE</t>
  </si>
  <si>
    <t>DPESPE45</t>
  </si>
  <si>
    <t>KCTS4</t>
  </si>
  <si>
    <t>Compétences écrites 2</t>
  </si>
  <si>
    <t>Compétences numériques 2</t>
  </si>
  <si>
    <t>LV4</t>
  </si>
  <si>
    <t>KLANS4</t>
  </si>
  <si>
    <t>KCTS2</t>
  </si>
  <si>
    <t>Compétences Information 1</t>
  </si>
  <si>
    <t>KCINFS2</t>
  </si>
  <si>
    <t>Compétences numériques 1</t>
  </si>
  <si>
    <t>KCNUMS2</t>
  </si>
  <si>
    <t>Langue vivante 2</t>
  </si>
  <si>
    <t>KLVS2</t>
  </si>
  <si>
    <t>Pré-professionnalisation 1</t>
  </si>
  <si>
    <t>KPPROS2</t>
  </si>
  <si>
    <t>Droit Civil 2 (les biens)</t>
  </si>
  <si>
    <t>DPUDRT21</t>
  </si>
  <si>
    <t>Droit Civil 2 CM</t>
  </si>
  <si>
    <t>DPECIC21</t>
  </si>
  <si>
    <t>Droit Civil 2 TD</t>
  </si>
  <si>
    <t>DPECIT21</t>
  </si>
  <si>
    <t>Droit Constitutionnel 2</t>
  </si>
  <si>
    <t>DPUDRT22</t>
  </si>
  <si>
    <t>Droit Constitutionnel 2 CM</t>
  </si>
  <si>
    <t>DPECOC22</t>
  </si>
  <si>
    <t>Droit Constitutionnel 2 TD</t>
  </si>
  <si>
    <t>DPECOT22</t>
  </si>
  <si>
    <t>Enseignements obligatoires</t>
  </si>
  <si>
    <t>DPUDRT23</t>
  </si>
  <si>
    <t>Histoire du Droit</t>
  </si>
  <si>
    <t>DPEHDR23</t>
  </si>
  <si>
    <t>Organisation Administrative</t>
  </si>
  <si>
    <t>DPEOAD23</t>
  </si>
  <si>
    <t>Vie Politique Française</t>
  </si>
  <si>
    <t>DPEVPF23</t>
  </si>
  <si>
    <t>1 Enseignement au choix</t>
  </si>
  <si>
    <t>DPUDRT24</t>
  </si>
  <si>
    <t>Grands Systèmes Juridiques</t>
  </si>
  <si>
    <t>DPEGSJ24</t>
  </si>
  <si>
    <t>Histoire Institutionnelle</t>
  </si>
  <si>
    <t>DPEHIN24</t>
  </si>
  <si>
    <t>KCTS1</t>
  </si>
  <si>
    <t>Français Ecri+</t>
  </si>
  <si>
    <t>KCECRS1</t>
  </si>
  <si>
    <t>Langue Vivante 1</t>
  </si>
  <si>
    <t>KLVS1</t>
  </si>
  <si>
    <t>Droit Civil 1 (les personnes)</t>
  </si>
  <si>
    <t>DPUDRT11</t>
  </si>
  <si>
    <t>Droit Civil 1 CM</t>
  </si>
  <si>
    <t>DPECIC11</t>
  </si>
  <si>
    <t>Droit Civil 1 TD</t>
  </si>
  <si>
    <t>DPECIT11</t>
  </si>
  <si>
    <t>Droit Constitutionnel 1</t>
  </si>
  <si>
    <t>DPUDRT12</t>
  </si>
  <si>
    <t>Droit Constitutionnel 1 CM</t>
  </si>
  <si>
    <t>DPECOC12</t>
  </si>
  <si>
    <t>Droit Constitutionnel 1 TD</t>
  </si>
  <si>
    <t>DPECOT12</t>
  </si>
  <si>
    <t>Formation Historique au Droit</t>
  </si>
  <si>
    <t>DPUDRT13</t>
  </si>
  <si>
    <t>Formation Historique CM</t>
  </si>
  <si>
    <t>DPEFHC13</t>
  </si>
  <si>
    <t>Formation Historique TD</t>
  </si>
  <si>
    <t>DPEFHT13</t>
  </si>
  <si>
    <t>Enseignements d'Ouverture obligatoires</t>
  </si>
  <si>
    <t>DPUDRT14</t>
  </si>
  <si>
    <t>Introduction au Droit</t>
  </si>
  <si>
    <t>DPEIDR14</t>
  </si>
  <si>
    <t>Relations Internationales</t>
  </si>
  <si>
    <t>DPERIN14</t>
  </si>
  <si>
    <t>DPEVPF14</t>
  </si>
  <si>
    <t>Moyenne générale de l'UE supérieure ou égale à 10/20</t>
  </si>
  <si>
    <t>Moyenne générale du semestre supérieure ou égale à 10/20</t>
  </si>
  <si>
    <t>NEANT</t>
  </si>
  <si>
    <t>AUTORISE</t>
  </si>
  <si>
    <t>UE 1 Enseignements Fondamentaux</t>
  </si>
  <si>
    <t>DPUDRT01</t>
  </si>
  <si>
    <t>Droit Privé 1 CM</t>
  </si>
  <si>
    <t>DPEPRC01</t>
  </si>
  <si>
    <t>Droit Privé 1 TD</t>
  </si>
  <si>
    <t>DPEPRT01</t>
  </si>
  <si>
    <t>Droit constitutionnel CM</t>
  </si>
  <si>
    <t>DPECOC01</t>
  </si>
  <si>
    <t>Droit Constitutionnel TD</t>
  </si>
  <si>
    <t>DPECOT01</t>
  </si>
  <si>
    <t>UE 2 Enseignements d'Ouverture</t>
  </si>
  <si>
    <t>DPUDRT02</t>
  </si>
  <si>
    <t>Culture Générale 1</t>
  </si>
  <si>
    <t>DPECGE02</t>
  </si>
  <si>
    <t>Histoire des Institutions</t>
  </si>
  <si>
    <t>DPEHIS02</t>
  </si>
  <si>
    <t>1 option au choix :</t>
  </si>
  <si>
    <t>DPODRT02</t>
  </si>
  <si>
    <t>UE 3 Ateliers d'Expression et Enseignements Transverses</t>
  </si>
  <si>
    <t>DPUDRT03</t>
  </si>
  <si>
    <t>Atelier d'expression écrite et orale 2</t>
  </si>
  <si>
    <t>DPEEXP03</t>
  </si>
  <si>
    <t>Tutorat 1</t>
  </si>
  <si>
    <t>DPETUT03</t>
  </si>
  <si>
    <t>ACQ</t>
  </si>
  <si>
    <t>Ecri+</t>
  </si>
  <si>
    <t>Anglais</t>
  </si>
  <si>
    <t>UE 4 Enseignements Fondamentaux</t>
  </si>
  <si>
    <t>DPUDRT04</t>
  </si>
  <si>
    <t>Droit Privé 2 CM</t>
  </si>
  <si>
    <t>DPEPRC04</t>
  </si>
  <si>
    <t>Droit Privé 2 TD</t>
  </si>
  <si>
    <t>DPEPRT04</t>
  </si>
  <si>
    <t>Droit Administratif CM</t>
  </si>
  <si>
    <t>DPEADC04</t>
  </si>
  <si>
    <t>Droit Administratif TD</t>
  </si>
  <si>
    <t>DPEADT04</t>
  </si>
  <si>
    <t>UE 5 Enseignements Complémentaires</t>
  </si>
  <si>
    <t>DPUDRT05</t>
  </si>
  <si>
    <t>Culture Générale 2</t>
  </si>
  <si>
    <t>DPECGE05</t>
  </si>
  <si>
    <t>1 matière au choix :</t>
  </si>
  <si>
    <t>DPODRA05</t>
  </si>
  <si>
    <t>DPODRB05</t>
  </si>
  <si>
    <t>Droit Commercial</t>
  </si>
  <si>
    <t>DPEDCO05</t>
  </si>
  <si>
    <t>Droit Civil Complémentaire, famille et incapacité</t>
  </si>
  <si>
    <t>DPEDCI05</t>
  </si>
  <si>
    <t>UE 6 Ateliers d'Expression et Compétences Transverses</t>
  </si>
  <si>
    <t>DPUDRT06</t>
  </si>
  <si>
    <t>DPEEXP06</t>
  </si>
  <si>
    <t>Tutorat 2</t>
  </si>
  <si>
    <t>DPETUT06</t>
  </si>
  <si>
    <t>Moyenne générale de l'année supérieure ou égale à 10/20</t>
  </si>
  <si>
    <t>Ecrit</t>
  </si>
  <si>
    <t xml:space="preserve">Ecrit </t>
  </si>
  <si>
    <t>30min</t>
  </si>
  <si>
    <t>1H30</t>
  </si>
  <si>
    <t>2h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</si>
</sst>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9"/>
      <color indexed="81"/>
      <name val="Tahoma"/>
      <family val="2"/>
    </font>
    <font>
      <b/>
      <sz val="9"/>
      <color indexed="81"/>
      <name val="Tahoma"/>
      <family val="2"/>
    </font>
    <font>
      <sz val="11"/>
      <name val="Calibri"/>
      <family val="2"/>
      <scheme val="minor"/>
    </font>
    <font>
      <strike/>
      <sz val="11"/>
      <color theme="1"/>
      <name val="Calibri"/>
      <family val="2"/>
      <scheme val="minor"/>
    </font>
    <font>
      <strike/>
      <sz val="1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9" tint="0.39997558519241921"/>
        <bgColor indexed="64"/>
      </patternFill>
    </fill>
    <fill>
      <patternFill patternType="solid">
        <fgColor rgb="FFC6E0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s>
  <cellStyleXfs count="2">
    <xf numFmtId="0" fontId="0" fillId="0" borderId="0"/>
    <xf numFmtId="0" fontId="19" fillId="0" borderId="0" applyNumberFormat="0" applyFill="0" applyBorder="0" applyAlignment="0" applyProtection="0"/>
  </cellStyleXfs>
  <cellXfs count="171">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1" fillId="0" borderId="1" xfId="0" applyFont="1" applyBorder="1" applyProtection="1">
      <protection locked="0"/>
    </xf>
    <xf numFmtId="0" fontId="0" fillId="0" borderId="14" xfId="0" applyBorder="1" applyProtection="1">
      <protection locked="0"/>
    </xf>
    <xf numFmtId="0" fontId="1" fillId="0" borderId="14" xfId="0" applyFont="1" applyBorder="1" applyProtection="1">
      <protection locked="0"/>
    </xf>
    <xf numFmtId="0" fontId="0" fillId="0" borderId="15" xfId="0" applyBorder="1" applyProtection="1">
      <protection locked="0"/>
    </xf>
    <xf numFmtId="0" fontId="0" fillId="9" borderId="1" xfId="0" applyFill="1" applyBorder="1" applyProtection="1">
      <protection locked="0"/>
    </xf>
    <xf numFmtId="0" fontId="0" fillId="9" borderId="1" xfId="0" applyFill="1" applyBorder="1" applyAlignment="1" applyProtection="1">
      <alignment horizontal="center"/>
      <protection locked="0"/>
    </xf>
    <xf numFmtId="0" fontId="25" fillId="2" borderId="1" xfId="0" applyFont="1" applyFill="1" applyBorder="1" applyProtection="1">
      <protection locked="0"/>
    </xf>
    <xf numFmtId="0" fontId="25" fillId="0" borderId="1" xfId="0" applyFont="1" applyBorder="1" applyProtection="1">
      <protection locked="0"/>
    </xf>
    <xf numFmtId="0" fontId="0" fillId="0" borderId="0" xfId="0" applyProtection="1">
      <protection locked="0"/>
    </xf>
    <xf numFmtId="0" fontId="0" fillId="9" borderId="1"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1" xfId="0" applyFont="1" applyFill="1" applyBorder="1" applyProtection="1">
      <protection locked="0"/>
    </xf>
    <xf numFmtId="0" fontId="0" fillId="2" borderId="1" xfId="0" applyFont="1" applyFill="1" applyBorder="1" applyAlignment="1" applyProtection="1">
      <alignment vertical="center"/>
      <protection locked="0"/>
    </xf>
    <xf numFmtId="0" fontId="24" fillId="2" borderId="1" xfId="0" applyFont="1" applyFill="1"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0" fillId="0" borderId="0" xfId="0" applyAlignment="1" applyProtection="1">
      <alignment vertical="center"/>
      <protection locked="0"/>
    </xf>
    <xf numFmtId="0" fontId="0" fillId="10" borderId="1" xfId="0" applyFill="1" applyBorder="1" applyProtection="1">
      <protection locked="0"/>
    </xf>
    <xf numFmtId="0" fontId="25" fillId="0" borderId="1" xfId="0" applyFont="1" applyBorder="1" applyAlignment="1" applyProtection="1">
      <alignment vertical="center"/>
      <protection locked="0"/>
    </xf>
    <xf numFmtId="0" fontId="25" fillId="2" borderId="1" xfId="0" applyFont="1" applyFill="1" applyBorder="1" applyAlignment="1" applyProtection="1">
      <alignment vertical="center"/>
      <protection locked="0"/>
    </xf>
    <xf numFmtId="0" fontId="26" fillId="2" borderId="1" xfId="0" applyFont="1" applyFill="1" applyBorder="1" applyAlignment="1" applyProtection="1">
      <alignment horizontal="center"/>
      <protection locked="0"/>
    </xf>
    <xf numFmtId="0" fontId="0" fillId="0" borderId="1" xfId="0" applyFont="1" applyBorder="1" applyProtection="1">
      <protection locked="0"/>
    </xf>
    <xf numFmtId="0" fontId="0" fillId="10" borderId="0" xfId="0" applyFill="1" applyAlignment="1" applyProtection="1">
      <alignment vertical="center"/>
      <protection locked="0"/>
    </xf>
    <xf numFmtId="0" fontId="0" fillId="2" borderId="1" xfId="0" applyFill="1" applyBorder="1" applyAlignment="1" applyProtection="1">
      <alignment vertical="center"/>
      <protection locked="0"/>
    </xf>
    <xf numFmtId="0" fontId="0" fillId="2" borderId="0" xfId="0" applyFill="1" applyAlignment="1" applyProtection="1">
      <alignment vertical="center"/>
      <protection locked="0"/>
    </xf>
    <xf numFmtId="0" fontId="0" fillId="2" borderId="0" xfId="0" applyFill="1" applyProtection="1">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1" xfId="0" applyFont="1" applyBorder="1" applyAlignment="1" applyProtection="1">
      <alignment vertical="center"/>
      <protection locked="0"/>
    </xf>
    <xf numFmtId="0" fontId="24" fillId="2" borderId="1" xfId="0" applyFont="1" applyFill="1" applyBorder="1" applyAlignment="1" applyProtection="1">
      <alignment horizontal="center"/>
      <protection locked="0"/>
    </xf>
  </cellXfs>
  <cellStyles count="2">
    <cellStyle name="Lien hypertexte" xfId="1" builtinId="8"/>
    <cellStyle name="Normal" xfId="0" builtinId="0"/>
  </cellStyles>
  <dxfs count="161">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C6E0B4"/>
      <color rgb="FF8497B0"/>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9873" name="Option Button 1" hidden="1">
              <a:extLst>
                <a:ext uri="{63B3BB69-23CF-44E3-9099-C40C66FF867C}">
                  <a14:compatExt spid="_x0000_s79873"/>
                </a:ext>
                <a:ext uri="{FF2B5EF4-FFF2-40B4-BE49-F238E27FC236}">
                  <a16:creationId xmlns:a16="http://schemas.microsoft.com/office/drawing/2014/main" id="{00000000-0008-0000-0100-0000013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9874" name="Option Button 2" hidden="1">
              <a:extLst>
                <a:ext uri="{63B3BB69-23CF-44E3-9099-C40C66FF867C}">
                  <a14:compatExt spid="_x0000_s79874"/>
                </a:ext>
                <a:ext uri="{FF2B5EF4-FFF2-40B4-BE49-F238E27FC236}">
                  <a16:creationId xmlns:a16="http://schemas.microsoft.com/office/drawing/2014/main" id="{00000000-0008-0000-0100-0000023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9875" name="Option Button 3" hidden="1">
              <a:extLst>
                <a:ext uri="{63B3BB69-23CF-44E3-9099-C40C66FF867C}">
                  <a14:compatExt spid="_x0000_s79875"/>
                </a:ext>
                <a:ext uri="{FF2B5EF4-FFF2-40B4-BE49-F238E27FC236}">
                  <a16:creationId xmlns:a16="http://schemas.microsoft.com/office/drawing/2014/main" id="{00000000-0008-0000-0100-0000033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9876" name="Option Button 4" hidden="1">
              <a:extLst>
                <a:ext uri="{63B3BB69-23CF-44E3-9099-C40C66FF867C}">
                  <a14:compatExt spid="_x0000_s79876"/>
                </a:ext>
                <a:ext uri="{FF2B5EF4-FFF2-40B4-BE49-F238E27FC236}">
                  <a16:creationId xmlns:a16="http://schemas.microsoft.com/office/drawing/2014/main" id="{00000000-0008-0000-0100-0000043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twoCellAnchor editAs="absolute">
    <xdr:from>
      <xdr:col>1</xdr:col>
      <xdr:colOff>152400</xdr:colOff>
      <xdr:row>15</xdr:row>
      <xdr:rowOff>504825</xdr:rowOff>
    </xdr:from>
    <xdr:to>
      <xdr:col>1</xdr:col>
      <xdr:colOff>1524000</xdr:colOff>
      <xdr:row>19</xdr:row>
      <xdr:rowOff>85725</xdr:rowOff>
    </xdr:to>
    <xdr:sp macro="" textlink="">
      <xdr:nvSpPr>
        <xdr:cNvPr id="79882" name="Text Box 10" hidden="1">
          <a:extLst>
            <a:ext uri="{FF2B5EF4-FFF2-40B4-BE49-F238E27FC236}">
              <a16:creationId xmlns:a16="http://schemas.microsoft.com/office/drawing/2014/main" id="{00000000-0008-0000-0100-00000A380100}"/>
            </a:ext>
          </a:extLst>
        </xdr:cNvPr>
        <xdr:cNvSpPr txBox="1">
          <a:spLocks noChangeArrowheads="1"/>
        </xdr:cNvSpPr>
      </xdr:nvSpPr>
      <xdr:spPr bwMode="auto">
        <a:xfrm>
          <a:off x="1914525" y="4324350"/>
          <a:ext cx="1371600" cy="752475"/>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8065" name="Option Button 1" hidden="1">
              <a:extLst>
                <a:ext uri="{63B3BB69-23CF-44E3-9099-C40C66FF867C}">
                  <a14:compatExt spid="_x0000_s88065"/>
                </a:ext>
                <a:ext uri="{FF2B5EF4-FFF2-40B4-BE49-F238E27FC236}">
                  <a16:creationId xmlns:a16="http://schemas.microsoft.com/office/drawing/2014/main" id="{00000000-0008-0000-0200-0000015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8066" name="Option Button 2" hidden="1">
              <a:extLst>
                <a:ext uri="{63B3BB69-23CF-44E3-9099-C40C66FF867C}">
                  <a14:compatExt spid="_x0000_s88066"/>
                </a:ext>
                <a:ext uri="{FF2B5EF4-FFF2-40B4-BE49-F238E27FC236}">
                  <a16:creationId xmlns:a16="http://schemas.microsoft.com/office/drawing/2014/main" id="{00000000-0008-0000-0200-0000025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8067" name="Option Button 3" hidden="1">
              <a:extLst>
                <a:ext uri="{63B3BB69-23CF-44E3-9099-C40C66FF867C}">
                  <a14:compatExt spid="_x0000_s88067"/>
                </a:ext>
                <a:ext uri="{FF2B5EF4-FFF2-40B4-BE49-F238E27FC236}">
                  <a16:creationId xmlns:a16="http://schemas.microsoft.com/office/drawing/2014/main" id="{00000000-0008-0000-0200-0000035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8068" name="Option Button 4" hidden="1">
              <a:extLst>
                <a:ext uri="{63B3BB69-23CF-44E3-9099-C40C66FF867C}">
                  <a14:compatExt spid="_x0000_s88068"/>
                </a:ext>
                <a:ext uri="{FF2B5EF4-FFF2-40B4-BE49-F238E27FC236}">
                  <a16:creationId xmlns:a16="http://schemas.microsoft.com/office/drawing/2014/main" id="{00000000-0008-0000-0200-0000045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twoCellAnchor editAs="absolute">
    <xdr:from>
      <xdr:col>1</xdr:col>
      <xdr:colOff>152400</xdr:colOff>
      <xdr:row>15</xdr:row>
      <xdr:rowOff>504825</xdr:rowOff>
    </xdr:from>
    <xdr:to>
      <xdr:col>1</xdr:col>
      <xdr:colOff>1524000</xdr:colOff>
      <xdr:row>19</xdr:row>
      <xdr:rowOff>85725</xdr:rowOff>
    </xdr:to>
    <xdr:sp macro="" textlink="">
      <xdr:nvSpPr>
        <xdr:cNvPr id="6" name="Text Box 10" hidden="1">
          <a:extLst>
            <a:ext uri="{FF2B5EF4-FFF2-40B4-BE49-F238E27FC236}">
              <a16:creationId xmlns:a16="http://schemas.microsoft.com/office/drawing/2014/main" id="{00000000-0008-0000-0200-000006000000}"/>
            </a:ext>
          </a:extLst>
        </xdr:cNvPr>
        <xdr:cNvSpPr txBox="1">
          <a:spLocks noChangeArrowheads="1"/>
        </xdr:cNvSpPr>
      </xdr:nvSpPr>
      <xdr:spPr bwMode="auto">
        <a:xfrm>
          <a:off x="1914525" y="4324350"/>
          <a:ext cx="1371600" cy="752475"/>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3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3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3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3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4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4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4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4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5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5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5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5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6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6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6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4" name="Option Button 4" hidden="1">
              <a:extLst>
                <a:ext uri="{63B3BB69-23CF-44E3-9099-C40C66FF867C}">
                  <a14:compatExt spid="_x0000_s76804"/>
                </a:ext>
                <a:ext uri="{FF2B5EF4-FFF2-40B4-BE49-F238E27FC236}">
                  <a16:creationId xmlns:a16="http://schemas.microsoft.com/office/drawing/2014/main" id="{00000000-0008-0000-0600-000004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7.xml.rels><?xml version="1.0" encoding="UTF-8" standalone="yes"?>
<Relationships xmlns="http://schemas.openxmlformats.org/package/2006/relationships"><Relationship Id="rId8" Type="http://schemas.openxmlformats.org/officeDocument/2006/relationships/comments" Target="../comments6.xml"/><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1"/>
  <sheetViews>
    <sheetView showGridLines="0" workbookViewId="0">
      <selection activeCell="A10" sqref="A10:I10"/>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33" t="s">
        <v>49</v>
      </c>
      <c r="B1" s="134"/>
      <c r="C1" s="135"/>
      <c r="D1" s="135"/>
      <c r="E1" s="135"/>
      <c r="F1" s="135"/>
      <c r="G1" s="135"/>
      <c r="H1" s="135"/>
      <c r="I1" s="136"/>
    </row>
    <row r="2" spans="1:9" ht="24.95" customHeight="1" x14ac:dyDescent="0.25">
      <c r="A2" s="40" t="s">
        <v>22</v>
      </c>
      <c r="B2" s="45" t="s">
        <v>46</v>
      </c>
      <c r="C2" s="132"/>
      <c r="D2" s="132"/>
      <c r="E2" s="132"/>
      <c r="F2" s="132"/>
      <c r="G2" s="132"/>
      <c r="H2" s="132"/>
      <c r="I2" s="132"/>
    </row>
    <row r="3" spans="1:9" ht="24.95" customHeight="1" x14ac:dyDescent="0.25">
      <c r="A3" s="41" t="s">
        <v>21</v>
      </c>
      <c r="B3" s="140" t="s">
        <v>37</v>
      </c>
      <c r="C3" s="141"/>
      <c r="D3" s="141"/>
      <c r="E3" s="141"/>
      <c r="F3" s="141"/>
      <c r="G3" s="141"/>
      <c r="H3" s="141"/>
      <c r="I3" s="142"/>
    </row>
    <row r="4" spans="1:9" ht="24.95" customHeight="1" x14ac:dyDescent="0.35">
      <c r="A4" s="40" t="s">
        <v>47</v>
      </c>
      <c r="B4" s="42" t="str">
        <f>IFERROR(VLOOKUP(B3,tab_code_dip,2,FALSE),"-")</f>
        <v>DPDRT18</v>
      </c>
      <c r="C4" s="20"/>
      <c r="D4" s="20"/>
      <c r="E4" s="20"/>
      <c r="F4" s="20"/>
      <c r="G4" s="20"/>
      <c r="H4" s="20"/>
      <c r="I4" s="20"/>
    </row>
    <row r="5" spans="1:9" ht="24.95" customHeight="1" x14ac:dyDescent="0.25">
      <c r="A5" s="70" t="s">
        <v>107</v>
      </c>
      <c r="B5" s="71"/>
      <c r="C5" s="20"/>
      <c r="D5" s="20"/>
      <c r="E5" s="20"/>
      <c r="F5" s="20"/>
      <c r="G5" s="20"/>
      <c r="H5" s="20"/>
      <c r="I5" s="20"/>
    </row>
    <row r="6" spans="1:9" x14ac:dyDescent="0.25">
      <c r="A6" s="20"/>
      <c r="B6" s="20"/>
      <c r="C6" s="20"/>
      <c r="D6" s="20"/>
      <c r="E6" s="20"/>
      <c r="F6" s="20"/>
      <c r="G6" s="20"/>
      <c r="H6" s="20"/>
      <c r="I6" s="20"/>
    </row>
    <row r="7" spans="1:9" ht="20.100000000000001" customHeight="1" x14ac:dyDescent="0.25">
      <c r="A7" s="143" t="s">
        <v>98</v>
      </c>
      <c r="B7" s="144"/>
      <c r="C7" s="144"/>
      <c r="D7" s="144"/>
      <c r="E7" s="144"/>
      <c r="F7" s="144"/>
      <c r="G7" s="144"/>
      <c r="H7" s="144"/>
      <c r="I7" s="145"/>
    </row>
    <row r="8" spans="1:9" x14ac:dyDescent="0.25">
      <c r="A8" s="54" t="s">
        <v>99</v>
      </c>
      <c r="B8" s="55"/>
      <c r="C8" s="55"/>
      <c r="D8" s="55"/>
      <c r="E8" s="55"/>
      <c r="F8" s="55"/>
      <c r="G8" s="55"/>
      <c r="H8" s="55"/>
      <c r="I8" s="55"/>
    </row>
    <row r="9" spans="1:9" x14ac:dyDescent="0.25">
      <c r="A9" s="108" t="s">
        <v>100</v>
      </c>
      <c r="B9" s="109"/>
      <c r="C9" s="109"/>
      <c r="D9" s="109"/>
      <c r="E9" s="109"/>
      <c r="F9" s="109"/>
      <c r="G9" s="109"/>
      <c r="H9" s="109"/>
      <c r="I9" s="110"/>
    </row>
    <row r="10" spans="1:9" x14ac:dyDescent="0.25">
      <c r="A10" s="137" t="s">
        <v>269</v>
      </c>
      <c r="B10" s="138"/>
      <c r="C10" s="138"/>
      <c r="D10" s="138"/>
      <c r="E10" s="138"/>
      <c r="F10" s="138"/>
      <c r="G10" s="138"/>
      <c r="H10" s="138"/>
      <c r="I10" s="139"/>
    </row>
    <row r="11" spans="1:9" x14ac:dyDescent="0.25">
      <c r="A11" s="56"/>
      <c r="B11" s="57"/>
      <c r="C11" s="57"/>
      <c r="D11" s="57"/>
      <c r="E11" s="57"/>
      <c r="F11" s="57"/>
      <c r="G11" s="57"/>
      <c r="H11" s="57"/>
      <c r="I11" s="58"/>
    </row>
    <row r="12" spans="1:9" x14ac:dyDescent="0.25">
      <c r="A12" s="51"/>
      <c r="B12" s="52"/>
      <c r="C12" s="52"/>
      <c r="D12" s="52"/>
      <c r="E12" s="52"/>
      <c r="F12" s="52"/>
      <c r="G12" s="52"/>
      <c r="H12" s="52"/>
      <c r="I12" s="53"/>
    </row>
    <row r="13" spans="1:9" x14ac:dyDescent="0.25">
      <c r="A13" s="120" t="s">
        <v>101</v>
      </c>
      <c r="B13" s="121"/>
      <c r="C13" s="121"/>
      <c r="D13" s="121"/>
      <c r="E13" s="121"/>
      <c r="F13" s="121"/>
      <c r="G13" s="121"/>
      <c r="H13" s="121"/>
      <c r="I13" s="122"/>
    </row>
    <row r="14" spans="1:9" x14ac:dyDescent="0.25">
      <c r="A14" s="59" t="s">
        <v>270</v>
      </c>
      <c r="B14" s="60"/>
      <c r="C14" s="60"/>
      <c r="D14" s="60"/>
      <c r="E14" s="60"/>
      <c r="F14" s="60"/>
      <c r="G14" s="60"/>
      <c r="H14" s="60"/>
      <c r="I14" s="61"/>
    </row>
    <row r="15" spans="1:9" x14ac:dyDescent="0.25">
      <c r="A15" s="62"/>
      <c r="B15" s="63"/>
      <c r="C15" s="63"/>
      <c r="D15" s="63"/>
      <c r="E15" s="63"/>
      <c r="F15" s="63"/>
      <c r="G15" s="63"/>
      <c r="H15" s="63"/>
      <c r="I15" s="64"/>
    </row>
    <row r="16" spans="1:9" x14ac:dyDescent="0.25">
      <c r="A16" s="123"/>
      <c r="B16" s="124"/>
      <c r="C16" s="124"/>
      <c r="D16" s="124"/>
      <c r="E16" s="124"/>
      <c r="F16" s="124"/>
      <c r="G16" s="124"/>
      <c r="H16" s="124"/>
      <c r="I16" s="125"/>
    </row>
    <row r="17" spans="1:10" x14ac:dyDescent="0.25">
      <c r="A17" s="108" t="s">
        <v>102</v>
      </c>
      <c r="B17" s="109"/>
      <c r="C17" s="109"/>
      <c r="D17" s="109"/>
      <c r="E17" s="109"/>
      <c r="F17" s="109"/>
      <c r="G17" s="109"/>
      <c r="H17" s="109"/>
      <c r="I17" s="110"/>
    </row>
    <row r="18" spans="1:10" x14ac:dyDescent="0.25">
      <c r="A18" s="59" t="s">
        <v>326</v>
      </c>
      <c r="B18" s="60"/>
      <c r="C18" s="60"/>
      <c r="D18" s="60"/>
      <c r="E18" s="60"/>
      <c r="F18" s="60"/>
      <c r="G18" s="60"/>
      <c r="H18" s="60"/>
      <c r="I18" s="61"/>
    </row>
    <row r="19" spans="1:10" x14ac:dyDescent="0.25">
      <c r="A19" s="62"/>
      <c r="B19" s="63"/>
      <c r="C19" s="63"/>
      <c r="D19" s="63"/>
      <c r="E19" s="63"/>
      <c r="F19" s="63"/>
      <c r="G19" s="63"/>
      <c r="H19" s="63"/>
      <c r="I19" s="64"/>
    </row>
    <row r="20" spans="1:10" x14ac:dyDescent="0.25">
      <c r="A20" s="65"/>
      <c r="B20" s="66"/>
      <c r="C20" s="66"/>
      <c r="D20" s="66"/>
      <c r="E20" s="66"/>
      <c r="F20" s="66"/>
      <c r="G20" s="66"/>
      <c r="H20" s="66"/>
      <c r="I20" s="67"/>
    </row>
    <row r="21" spans="1:10" x14ac:dyDescent="0.25">
      <c r="A21" s="108" t="s">
        <v>103</v>
      </c>
      <c r="B21" s="109"/>
      <c r="C21" s="109"/>
      <c r="D21" s="109"/>
      <c r="E21" s="109"/>
      <c r="F21" s="109"/>
      <c r="G21" s="109"/>
      <c r="H21" s="109"/>
      <c r="I21" s="110"/>
    </row>
    <row r="22" spans="1:10" x14ac:dyDescent="0.25">
      <c r="A22" s="60" t="s">
        <v>271</v>
      </c>
      <c r="B22" s="89"/>
      <c r="C22" s="60"/>
      <c r="D22" s="60"/>
      <c r="E22" s="60"/>
      <c r="F22" s="60"/>
      <c r="G22" s="60"/>
      <c r="H22" s="60"/>
      <c r="I22" s="61"/>
    </row>
    <row r="23" spans="1:10" x14ac:dyDescent="0.25">
      <c r="A23" s="62"/>
      <c r="B23" s="63"/>
      <c r="C23" s="63"/>
      <c r="D23" s="63"/>
      <c r="E23" s="63"/>
      <c r="F23" s="63"/>
      <c r="G23" s="63"/>
      <c r="H23" s="63"/>
      <c r="I23" s="64"/>
    </row>
    <row r="24" spans="1:10" x14ac:dyDescent="0.25">
      <c r="A24" s="123"/>
      <c r="B24" s="124"/>
      <c r="C24" s="124"/>
      <c r="D24" s="124"/>
      <c r="E24" s="124"/>
      <c r="F24" s="124"/>
      <c r="G24" s="124"/>
      <c r="H24" s="124"/>
      <c r="I24" s="125"/>
    </row>
    <row r="25" spans="1:10" ht="20.100000000000001" customHeight="1" x14ac:dyDescent="0.25">
      <c r="A25" s="126" t="s">
        <v>112</v>
      </c>
      <c r="B25" s="127"/>
      <c r="C25" s="127"/>
      <c r="D25" s="127"/>
      <c r="E25" s="127"/>
      <c r="F25" s="127"/>
      <c r="G25" s="127"/>
      <c r="H25" s="127"/>
      <c r="I25" s="128"/>
      <c r="J25" s="48"/>
    </row>
    <row r="26" spans="1:10" s="80" customFormat="1" x14ac:dyDescent="0.25">
      <c r="A26" s="129" t="s">
        <v>272</v>
      </c>
      <c r="B26" s="130"/>
      <c r="C26" s="130"/>
      <c r="D26" s="130"/>
      <c r="E26" s="130"/>
      <c r="F26" s="130"/>
      <c r="G26" s="130"/>
      <c r="H26" s="130"/>
      <c r="I26" s="131"/>
      <c r="J26" s="79"/>
    </row>
    <row r="27" spans="1:10" x14ac:dyDescent="0.25">
      <c r="A27" s="123"/>
      <c r="B27" s="124"/>
      <c r="C27" s="124"/>
      <c r="D27" s="124"/>
      <c r="E27" s="124"/>
      <c r="F27" s="124"/>
      <c r="G27" s="124"/>
      <c r="H27" s="124"/>
      <c r="I27" s="125"/>
      <c r="J27" s="48"/>
    </row>
    <row r="28" spans="1:10" x14ac:dyDescent="0.25">
      <c r="A28" s="108" t="s">
        <v>48</v>
      </c>
      <c r="B28" s="109"/>
      <c r="C28" s="109"/>
      <c r="D28" s="109"/>
      <c r="E28" s="109"/>
      <c r="F28" s="109"/>
      <c r="G28" s="109"/>
      <c r="H28" s="109"/>
      <c r="I28" s="110"/>
    </row>
    <row r="29" spans="1:10" x14ac:dyDescent="0.25">
      <c r="A29" s="111" t="s">
        <v>104</v>
      </c>
      <c r="B29" s="112"/>
      <c r="C29" s="112"/>
      <c r="D29" s="112"/>
      <c r="E29" s="112"/>
      <c r="F29" s="112"/>
      <c r="G29" s="112"/>
      <c r="H29" s="112"/>
      <c r="I29" s="113"/>
    </row>
    <row r="30" spans="1:10" x14ac:dyDescent="0.25">
      <c r="A30" s="114" t="s">
        <v>105</v>
      </c>
      <c r="B30" s="115"/>
      <c r="C30" s="115"/>
      <c r="D30" s="115"/>
      <c r="E30" s="115"/>
      <c r="F30" s="115"/>
      <c r="G30" s="115"/>
      <c r="H30" s="115"/>
      <c r="I30" s="116"/>
    </row>
    <row r="31" spans="1:10" x14ac:dyDescent="0.25">
      <c r="A31" s="117" t="s">
        <v>111</v>
      </c>
      <c r="B31" s="118"/>
      <c r="C31" s="118"/>
      <c r="D31" s="118"/>
      <c r="E31" s="118"/>
      <c r="F31" s="118"/>
      <c r="G31" s="118"/>
      <c r="H31" s="118"/>
      <c r="I31" s="119"/>
    </row>
  </sheetData>
  <sheetProtection algorithmName="SHA-512" hashValue="mqK4fkL+aEWy9EyGu31IgNjbszY1s8570d9e7W3fr+k6dGyPlYyrzu3yTQkUP7pnTbDgiu5I+V2SitmePOiQ/Q==" saltValue="X7pNG0Ylgvd37DxtNZt/IQ==" spinCount="100000" sheet="1" formatCells="0" formatColumns="0" formatRows="0" insertRows="0"/>
  <mergeCells count="18">
    <mergeCell ref="C2:I2"/>
    <mergeCell ref="A1:I1"/>
    <mergeCell ref="A9:I9"/>
    <mergeCell ref="A10:I10"/>
    <mergeCell ref="B3:I3"/>
    <mergeCell ref="A7:I7"/>
    <mergeCell ref="A28:I28"/>
    <mergeCell ref="A29:I29"/>
    <mergeCell ref="A30:I30"/>
    <mergeCell ref="A31:I31"/>
    <mergeCell ref="A13:I13"/>
    <mergeCell ref="A16:I16"/>
    <mergeCell ref="A17:I17"/>
    <mergeCell ref="A21:I21"/>
    <mergeCell ref="A24:I24"/>
    <mergeCell ref="A25:I25"/>
    <mergeCell ref="A26:I26"/>
    <mergeCell ref="A27:I27"/>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9AB97058-1A65-44F0-91EA-8562390C4B60}">
      <formula1>"Deux sessions, Seconde chance"</formula1>
    </dataValidation>
  </dataValidations>
  <hyperlinks>
    <hyperlink ref="A29" r:id="rId1" display="Arrêté du 22 janvier 2014 fixant le cadre national des formations conduisant à la délivrance des diplômes nationaux de licence, de licence professionnelle et de master " xr:uid="{00000000-0004-0000-0000-000000000000}"/>
    <hyperlink ref="A29:I29" r:id="rId2" display="Arrêté du 30 juillet 2018 relatif au diplôme national de licence" xr:uid="{00000000-0004-0000-0000-000001000000}"/>
    <hyperlink ref="A30:B30" r:id="rId3" display="Arrêté du 17 novembre 1999 relatif à la licence professionnelle" xr:uid="{00000000-0004-0000-0000-000002000000}"/>
    <hyperlink ref="A30:I30" r:id="rId4" display="Arrêté du 17 novembre 1999 relatif à la licence professionnelle" xr:uid="{00000000-0004-0000-0000-000003000000}"/>
    <hyperlink ref="A31:I31" r:id="rId5" display="Arrêté du 22 janvier 2014 fixant le cadre national des formations conduisant à la délivrance des diplômes nationaux de licence, de licence professionnelle et de master" xr:uid="{163E0C91-285E-4E68-8713-7EBE66510C0F}"/>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F4BD2-3C46-40FD-9040-6549F72380DA}">
  <dimension ref="A1:R57"/>
  <sheetViews>
    <sheetView showGridLines="0" showZeros="0" topLeftCell="A13" zoomScale="70" zoomScaleNormal="70" zoomScalePageLayoutView="85" workbookViewId="0">
      <selection activeCell="M39" sqref="M39"/>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60" t="s">
        <v>49</v>
      </c>
      <c r="B1" s="160"/>
      <c r="C1" s="160"/>
      <c r="D1" s="160"/>
      <c r="E1" s="160"/>
      <c r="F1" s="160"/>
      <c r="G1" s="160"/>
      <c r="H1" s="160"/>
      <c r="I1" s="160"/>
      <c r="J1" s="160"/>
      <c r="K1" s="160"/>
      <c r="L1" s="160"/>
      <c r="M1" s="160"/>
      <c r="N1" s="160"/>
      <c r="O1" s="92"/>
    </row>
    <row r="2" spans="1:18" ht="20.100000000000001" customHeight="1" x14ac:dyDescent="0.25">
      <c r="A2" s="21" t="s">
        <v>22</v>
      </c>
      <c r="B2" s="161" t="str">
        <f>'Fiche générale'!B2</f>
        <v>DROIT</v>
      </c>
      <c r="C2" s="161"/>
      <c r="D2" s="161"/>
      <c r="E2" s="161"/>
      <c r="F2" s="20"/>
      <c r="G2" s="20"/>
      <c r="H2" s="20"/>
      <c r="I2" s="20"/>
      <c r="J2" s="20"/>
      <c r="K2" s="20"/>
    </row>
    <row r="3" spans="1:18" ht="20.100000000000001" customHeight="1" x14ac:dyDescent="0.25">
      <c r="A3" s="21" t="s">
        <v>21</v>
      </c>
      <c r="B3" s="161" t="str">
        <f>'Fiche générale'!B3:I3</f>
        <v>Droit</v>
      </c>
      <c r="C3" s="161"/>
      <c r="D3" s="161"/>
      <c r="E3" s="161"/>
      <c r="F3" s="20"/>
      <c r="G3" s="20"/>
      <c r="H3" s="20"/>
      <c r="I3" s="20"/>
      <c r="J3" s="20"/>
      <c r="K3" s="20"/>
    </row>
    <row r="4" spans="1:18" ht="20.100000000000001" customHeight="1" x14ac:dyDescent="0.3">
      <c r="A4" s="21" t="s">
        <v>14</v>
      </c>
      <c r="B4" s="43" t="str">
        <f>'Fiche générale'!B4</f>
        <v>DPDRT18</v>
      </c>
      <c r="C4" s="22" t="s">
        <v>41</v>
      </c>
      <c r="D4" s="162"/>
      <c r="E4" s="162"/>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63"/>
      <c r="E6" s="164"/>
      <c r="F6" s="165" t="s">
        <v>2</v>
      </c>
      <c r="G6" s="166"/>
      <c r="H6" s="167"/>
      <c r="I6" s="168"/>
      <c r="J6" s="168"/>
      <c r="K6" s="168"/>
      <c r="L6" s="168"/>
      <c r="M6" s="168"/>
      <c r="N6" s="168"/>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2" t="s">
        <v>30</v>
      </c>
      <c r="F9" s="153"/>
      <c r="G9" s="73"/>
      <c r="H9" s="152" t="s">
        <v>25</v>
      </c>
      <c r="I9" s="153"/>
      <c r="J9" s="24"/>
      <c r="K9" s="26">
        <v>1</v>
      </c>
      <c r="L9" s="24"/>
      <c r="M9" s="24"/>
      <c r="N9" s="24"/>
      <c r="O9" s="24"/>
    </row>
    <row r="10" spans="1:18" ht="15" customHeight="1" x14ac:dyDescent="0.25">
      <c r="B10" s="31"/>
      <c r="C10" s="29"/>
      <c r="D10" s="27"/>
      <c r="E10" s="154" t="s">
        <v>29</v>
      </c>
      <c r="F10" s="155"/>
      <c r="G10" s="74"/>
      <c r="H10" s="156"/>
      <c r="I10" s="157"/>
      <c r="J10" s="28"/>
      <c r="K10" s="28"/>
      <c r="L10" s="28"/>
      <c r="M10" s="28"/>
      <c r="N10" s="28"/>
      <c r="O10" s="28"/>
    </row>
    <row r="11" spans="1:18" ht="15" customHeight="1" x14ac:dyDescent="0.25">
      <c r="A11" s="19">
        <v>4</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58"/>
      <c r="F13" s="158"/>
      <c r="G13" s="91"/>
      <c r="H13" s="29"/>
      <c r="I13" s="29"/>
    </row>
    <row r="14" spans="1:18" ht="26.25" customHeight="1" x14ac:dyDescent="0.25">
      <c r="B14" s="31"/>
      <c r="C14" s="29"/>
      <c r="D14" s="29"/>
      <c r="E14" s="91"/>
      <c r="F14" s="91"/>
      <c r="G14" s="91"/>
      <c r="H14" s="29"/>
      <c r="I14" s="29"/>
      <c r="J14" s="146" t="s">
        <v>15</v>
      </c>
      <c r="K14" s="159"/>
      <c r="L14" s="147"/>
      <c r="M14" s="146" t="s">
        <v>16</v>
      </c>
      <c r="N14" s="147"/>
      <c r="O14" s="148" t="s">
        <v>108</v>
      </c>
      <c r="P14" s="149"/>
      <c r="Q14" s="150"/>
      <c r="R14" s="151" t="s">
        <v>109</v>
      </c>
    </row>
    <row r="15" spans="1:18" ht="39.75" customHeight="1" x14ac:dyDescent="0.25">
      <c r="C15" s="14"/>
      <c r="D15" s="14"/>
      <c r="E15" s="15"/>
      <c r="F15" s="15"/>
      <c r="G15" s="15"/>
      <c r="H15" s="15"/>
      <c r="I15" s="16"/>
      <c r="J15" s="33" t="s">
        <v>17</v>
      </c>
      <c r="K15" s="33" t="str">
        <f>IF(H18="CCI (CC Intégral)","CT pour les dispensés","Contrôle Terminal")</f>
        <v>Contrôle Terminal</v>
      </c>
      <c r="L15" s="34"/>
      <c r="M15" s="35" t="s">
        <v>18</v>
      </c>
      <c r="N15" s="36"/>
      <c r="O15" s="35" t="s">
        <v>110</v>
      </c>
      <c r="P15" s="75" t="s">
        <v>18</v>
      </c>
      <c r="Q15" s="76"/>
      <c r="R15" s="151"/>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51"/>
    </row>
    <row r="17" spans="1:18" ht="15" customHeight="1" x14ac:dyDescent="0.25">
      <c r="A17" s="5" t="s">
        <v>0</v>
      </c>
      <c r="B17" s="49" t="s">
        <v>273</v>
      </c>
      <c r="C17" s="3" t="s">
        <v>274</v>
      </c>
      <c r="D17" s="4"/>
      <c r="E17" s="4">
        <v>1</v>
      </c>
      <c r="F17" s="4" t="s">
        <v>115</v>
      </c>
      <c r="G17" s="4" t="s">
        <v>115</v>
      </c>
      <c r="H17" s="4"/>
      <c r="I17" s="106"/>
      <c r="J17" s="106"/>
      <c r="K17" s="98"/>
      <c r="L17" s="89"/>
      <c r="M17" s="5"/>
      <c r="N17" s="5"/>
      <c r="O17" s="5"/>
      <c r="P17" s="5"/>
      <c r="Q17" s="5"/>
      <c r="R17" s="5"/>
    </row>
    <row r="18" spans="1:18" ht="15" customHeight="1" x14ac:dyDescent="0.25">
      <c r="A18" s="5" t="s">
        <v>26</v>
      </c>
      <c r="B18" s="3" t="s">
        <v>275</v>
      </c>
      <c r="C18" s="3" t="s">
        <v>276</v>
      </c>
      <c r="D18" s="4"/>
      <c r="E18" s="4">
        <v>1</v>
      </c>
      <c r="F18" s="4" t="s">
        <v>115</v>
      </c>
      <c r="G18" s="4" t="s">
        <v>115</v>
      </c>
      <c r="H18" s="93" t="s">
        <v>31</v>
      </c>
      <c r="I18" s="93"/>
      <c r="J18" s="103"/>
      <c r="K18" s="103" t="s">
        <v>10</v>
      </c>
      <c r="L18" s="103" t="s">
        <v>184</v>
      </c>
      <c r="M18" s="103" t="s">
        <v>10</v>
      </c>
      <c r="N18" s="103" t="s">
        <v>184</v>
      </c>
      <c r="O18" s="5"/>
      <c r="P18" s="5"/>
      <c r="Q18" s="5"/>
      <c r="R18" s="5"/>
    </row>
    <row r="19" spans="1:18" ht="15" customHeight="1" x14ac:dyDescent="0.25">
      <c r="A19" s="5" t="s">
        <v>26</v>
      </c>
      <c r="B19" s="3" t="s">
        <v>277</v>
      </c>
      <c r="C19" s="3" t="s">
        <v>278</v>
      </c>
      <c r="D19" s="4"/>
      <c r="E19" s="4">
        <v>1</v>
      </c>
      <c r="F19" s="4" t="s">
        <v>115</v>
      </c>
      <c r="G19" s="4" t="s">
        <v>115</v>
      </c>
      <c r="H19" s="93" t="s">
        <v>32</v>
      </c>
      <c r="I19" s="93"/>
      <c r="J19" s="103">
        <v>2</v>
      </c>
      <c r="K19" s="103"/>
      <c r="L19" s="103"/>
      <c r="M19" s="103"/>
      <c r="N19" s="103"/>
      <c r="O19" s="5"/>
      <c r="P19" s="5"/>
      <c r="Q19" s="5"/>
      <c r="R19" s="5"/>
    </row>
    <row r="20" spans="1:18" ht="15" customHeight="1" x14ac:dyDescent="0.25">
      <c r="A20" s="5" t="s">
        <v>26</v>
      </c>
      <c r="B20" s="3" t="s">
        <v>279</v>
      </c>
      <c r="C20" s="3" t="s">
        <v>280</v>
      </c>
      <c r="D20" s="4"/>
      <c r="E20" s="4">
        <v>1</v>
      </c>
      <c r="F20" s="4" t="s">
        <v>115</v>
      </c>
      <c r="G20" s="4" t="s">
        <v>115</v>
      </c>
      <c r="H20" s="93" t="s">
        <v>31</v>
      </c>
      <c r="I20" s="93"/>
      <c r="J20" s="103"/>
      <c r="K20" s="103" t="s">
        <v>10</v>
      </c>
      <c r="L20" s="103" t="s">
        <v>184</v>
      </c>
      <c r="M20" s="103" t="s">
        <v>10</v>
      </c>
      <c r="N20" s="103" t="s">
        <v>184</v>
      </c>
      <c r="O20" s="5"/>
      <c r="P20" s="5"/>
      <c r="Q20" s="5"/>
      <c r="R20" s="5"/>
    </row>
    <row r="21" spans="1:18" ht="15" customHeight="1" x14ac:dyDescent="0.25">
      <c r="A21" s="5" t="s">
        <v>26</v>
      </c>
      <c r="B21" s="2" t="s">
        <v>281</v>
      </c>
      <c r="C21" s="3" t="s">
        <v>282</v>
      </c>
      <c r="D21" s="4"/>
      <c r="E21" s="4">
        <v>1</v>
      </c>
      <c r="F21" s="4" t="s">
        <v>115</v>
      </c>
      <c r="G21" s="4" t="s">
        <v>115</v>
      </c>
      <c r="H21" s="93" t="s">
        <v>32</v>
      </c>
      <c r="I21" s="93"/>
      <c r="J21" s="103">
        <v>2</v>
      </c>
      <c r="K21" s="103"/>
      <c r="L21" s="103"/>
      <c r="M21" s="103"/>
      <c r="N21" s="103"/>
      <c r="O21" s="5"/>
      <c r="P21" s="5"/>
      <c r="Q21" s="5"/>
      <c r="R21" s="5"/>
    </row>
    <row r="22" spans="1:18" ht="15" customHeight="1" x14ac:dyDescent="0.25">
      <c r="A22" s="5"/>
      <c r="B22" s="3"/>
      <c r="C22" s="3"/>
      <c r="D22" s="4"/>
      <c r="E22" s="4"/>
      <c r="F22" s="4" t="s">
        <v>115</v>
      </c>
      <c r="G22" s="4" t="s">
        <v>115</v>
      </c>
      <c r="H22" s="4"/>
      <c r="I22" s="4"/>
      <c r="J22" s="5"/>
      <c r="K22" s="5"/>
      <c r="L22" s="5"/>
      <c r="M22" s="88"/>
      <c r="N22" s="88"/>
      <c r="O22" s="5"/>
      <c r="P22" s="5"/>
      <c r="Q22" s="5"/>
      <c r="R22" s="5"/>
    </row>
    <row r="23" spans="1:18" ht="15" customHeight="1" x14ac:dyDescent="0.25">
      <c r="A23" s="5" t="s">
        <v>0</v>
      </c>
      <c r="B23" s="5" t="s">
        <v>283</v>
      </c>
      <c r="C23" s="3" t="s">
        <v>284</v>
      </c>
      <c r="D23" s="4"/>
      <c r="E23" s="4">
        <v>1</v>
      </c>
      <c r="F23" s="4" t="s">
        <v>115</v>
      </c>
      <c r="G23" s="4" t="s">
        <v>115</v>
      </c>
      <c r="H23" s="4"/>
      <c r="I23" s="4"/>
      <c r="J23" s="106"/>
      <c r="K23" s="4"/>
      <c r="L23" s="5"/>
      <c r="M23" s="88"/>
      <c r="N23" s="88"/>
      <c r="O23" s="5"/>
      <c r="P23" s="5"/>
      <c r="Q23" s="5"/>
      <c r="R23" s="5"/>
    </row>
    <row r="24" spans="1:18" ht="15" customHeight="1" x14ac:dyDescent="0.25">
      <c r="A24" s="5" t="s">
        <v>26</v>
      </c>
      <c r="B24" s="5" t="s">
        <v>285</v>
      </c>
      <c r="C24" s="6" t="s">
        <v>286</v>
      </c>
      <c r="D24" s="4"/>
      <c r="E24" s="4">
        <v>1</v>
      </c>
      <c r="F24" s="4" t="s">
        <v>115</v>
      </c>
      <c r="G24" s="4" t="s">
        <v>115</v>
      </c>
      <c r="H24" s="93" t="s">
        <v>31</v>
      </c>
      <c r="I24" s="93">
        <v>1</v>
      </c>
      <c r="J24" s="103">
        <v>2</v>
      </c>
      <c r="K24" s="103" t="s">
        <v>10</v>
      </c>
      <c r="L24" s="103" t="s">
        <v>184</v>
      </c>
      <c r="M24" s="103" t="s">
        <v>10</v>
      </c>
      <c r="N24" s="103" t="s">
        <v>184</v>
      </c>
      <c r="O24" s="5"/>
      <c r="P24" s="5"/>
      <c r="Q24" s="5"/>
      <c r="R24" s="5"/>
    </row>
    <row r="25" spans="1:18" ht="15" customHeight="1" x14ac:dyDescent="0.25">
      <c r="A25" s="5" t="s">
        <v>26</v>
      </c>
      <c r="B25" s="98" t="s">
        <v>287</v>
      </c>
      <c r="C25" s="3" t="s">
        <v>288</v>
      </c>
      <c r="D25" s="4"/>
      <c r="E25" s="4">
        <v>1</v>
      </c>
      <c r="F25" s="4" t="s">
        <v>115</v>
      </c>
      <c r="G25" s="4" t="s">
        <v>115</v>
      </c>
      <c r="H25" s="93" t="s">
        <v>31</v>
      </c>
      <c r="I25" s="93"/>
      <c r="J25" s="103"/>
      <c r="K25" s="103" t="s">
        <v>10</v>
      </c>
      <c r="L25" s="103" t="s">
        <v>187</v>
      </c>
      <c r="M25" s="103" t="s">
        <v>10</v>
      </c>
      <c r="N25" s="103" t="s">
        <v>187</v>
      </c>
      <c r="O25" s="5"/>
      <c r="P25" s="5"/>
      <c r="Q25" s="5"/>
      <c r="R25" s="5"/>
    </row>
    <row r="26" spans="1:18" ht="15" customHeight="1" x14ac:dyDescent="0.25">
      <c r="A26" s="5" t="s">
        <v>26</v>
      </c>
      <c r="B26" s="5" t="s">
        <v>289</v>
      </c>
      <c r="C26" s="3" t="s">
        <v>290</v>
      </c>
      <c r="D26" s="4"/>
      <c r="E26" s="4"/>
      <c r="F26" s="4" t="s">
        <v>115</v>
      </c>
      <c r="G26" s="4" t="s">
        <v>115</v>
      </c>
      <c r="H26" s="87"/>
      <c r="I26" s="87"/>
      <c r="J26" s="88"/>
      <c r="K26" s="88"/>
      <c r="L26" s="88"/>
      <c r="M26" s="88"/>
      <c r="N26" s="88"/>
      <c r="O26" s="5"/>
      <c r="P26" s="5"/>
      <c r="Q26" s="5"/>
      <c r="R26" s="5"/>
    </row>
    <row r="27" spans="1:18" ht="15" customHeight="1" x14ac:dyDescent="0.25">
      <c r="A27" s="5" t="s">
        <v>26</v>
      </c>
      <c r="B27" s="5" t="s">
        <v>231</v>
      </c>
      <c r="C27" s="3" t="s">
        <v>268</v>
      </c>
      <c r="D27" s="4"/>
      <c r="E27" s="4">
        <v>1</v>
      </c>
      <c r="F27" s="4" t="s">
        <v>115</v>
      </c>
      <c r="G27" s="4" t="s">
        <v>115</v>
      </c>
      <c r="H27" s="93" t="s">
        <v>31</v>
      </c>
      <c r="I27" s="93"/>
      <c r="J27" s="103"/>
      <c r="K27" s="103" t="s">
        <v>10</v>
      </c>
      <c r="L27" s="103" t="s">
        <v>187</v>
      </c>
      <c r="M27" s="103" t="s">
        <v>10</v>
      </c>
      <c r="N27" s="103" t="s">
        <v>187</v>
      </c>
      <c r="O27" s="5"/>
      <c r="P27" s="5"/>
      <c r="Q27" s="5"/>
      <c r="R27" s="5"/>
    </row>
    <row r="28" spans="1:18" ht="15" customHeight="1" x14ac:dyDescent="0.25">
      <c r="A28" s="5" t="s">
        <v>26</v>
      </c>
      <c r="B28" s="5" t="s">
        <v>266</v>
      </c>
      <c r="C28" s="3" t="s">
        <v>267</v>
      </c>
      <c r="D28" s="4"/>
      <c r="E28" s="4">
        <v>1</v>
      </c>
      <c r="F28" s="4" t="s">
        <v>115</v>
      </c>
      <c r="G28" s="4" t="s">
        <v>115</v>
      </c>
      <c r="H28" s="93" t="s">
        <v>31</v>
      </c>
      <c r="I28" s="93"/>
      <c r="J28" s="103"/>
      <c r="K28" s="103" t="s">
        <v>10</v>
      </c>
      <c r="L28" s="103" t="s">
        <v>187</v>
      </c>
      <c r="M28" s="103" t="s">
        <v>10</v>
      </c>
      <c r="N28" s="103" t="s">
        <v>187</v>
      </c>
      <c r="O28" s="5"/>
      <c r="P28" s="5"/>
      <c r="Q28" s="5"/>
      <c r="R28" s="5"/>
    </row>
    <row r="29" spans="1:18" ht="15" customHeight="1" x14ac:dyDescent="0.25">
      <c r="A29" s="5"/>
      <c r="B29" s="5"/>
      <c r="C29" s="5"/>
      <c r="D29" s="4"/>
      <c r="E29" s="5"/>
      <c r="F29" s="4" t="s">
        <v>115</v>
      </c>
      <c r="G29" s="4" t="s">
        <v>115</v>
      </c>
      <c r="H29" s="88"/>
      <c r="I29" s="88"/>
      <c r="J29" s="88"/>
      <c r="K29" s="88"/>
      <c r="L29" s="88"/>
      <c r="M29" s="93"/>
      <c r="N29" s="5"/>
      <c r="O29" s="5"/>
      <c r="P29" s="5"/>
      <c r="Q29" s="5"/>
      <c r="R29" s="5"/>
    </row>
    <row r="30" spans="1:18" ht="15" customHeight="1" x14ac:dyDescent="0.25">
      <c r="A30" s="5" t="s">
        <v>0</v>
      </c>
      <c r="B30" s="5" t="s">
        <v>291</v>
      </c>
      <c r="C30" s="5" t="s">
        <v>292</v>
      </c>
      <c r="D30" s="4"/>
      <c r="E30" s="5">
        <v>1</v>
      </c>
      <c r="F30" s="4" t="s">
        <v>115</v>
      </c>
      <c r="G30" s="4" t="s">
        <v>115</v>
      </c>
      <c r="H30" s="4"/>
      <c r="I30" s="4"/>
      <c r="J30" s="106"/>
      <c r="K30" s="5"/>
      <c r="L30" s="5"/>
      <c r="M30" s="93"/>
      <c r="N30" s="5"/>
      <c r="O30" s="5"/>
      <c r="P30" s="5"/>
      <c r="Q30" s="5"/>
      <c r="R30" s="5"/>
    </row>
    <row r="31" spans="1:18" ht="15" customHeight="1" x14ac:dyDescent="0.25">
      <c r="A31" s="5" t="s">
        <v>26</v>
      </c>
      <c r="B31" s="5" t="s">
        <v>293</v>
      </c>
      <c r="C31" s="5" t="s">
        <v>294</v>
      </c>
      <c r="D31" s="4"/>
      <c r="E31" s="5">
        <v>1</v>
      </c>
      <c r="F31" s="4" t="s">
        <v>115</v>
      </c>
      <c r="G31" s="4" t="s">
        <v>115</v>
      </c>
      <c r="H31" s="103" t="s">
        <v>32</v>
      </c>
      <c r="I31" s="103"/>
      <c r="J31" s="103">
        <v>2</v>
      </c>
      <c r="K31" s="88"/>
      <c r="L31" s="5"/>
      <c r="M31" s="93"/>
      <c r="N31" s="5"/>
      <c r="O31" s="5"/>
      <c r="P31" s="5"/>
      <c r="Q31" s="5"/>
      <c r="R31" s="5"/>
    </row>
    <row r="32" spans="1:18" ht="15" customHeight="1" x14ac:dyDescent="0.25">
      <c r="A32" s="5" t="s">
        <v>26</v>
      </c>
      <c r="B32" s="3" t="s">
        <v>295</v>
      </c>
      <c r="C32" s="3" t="s">
        <v>296</v>
      </c>
      <c r="D32" s="4"/>
      <c r="E32" s="5"/>
      <c r="F32" s="4" t="s">
        <v>115</v>
      </c>
      <c r="G32" s="4" t="s">
        <v>115</v>
      </c>
      <c r="H32" s="103"/>
      <c r="I32" s="103"/>
      <c r="J32" s="103" t="s">
        <v>297</v>
      </c>
      <c r="K32" s="88"/>
      <c r="L32" s="5"/>
      <c r="M32" s="93"/>
      <c r="N32" s="5"/>
      <c r="O32" s="5"/>
      <c r="P32" s="5"/>
      <c r="Q32" s="5"/>
      <c r="R32" s="5"/>
    </row>
    <row r="33" spans="1:18" x14ac:dyDescent="0.25">
      <c r="A33" s="5" t="s">
        <v>26</v>
      </c>
      <c r="B33" s="3" t="s">
        <v>298</v>
      </c>
      <c r="C33" s="3" t="s">
        <v>241</v>
      </c>
      <c r="D33" s="4"/>
      <c r="E33" s="5"/>
      <c r="F33" s="4" t="s">
        <v>115</v>
      </c>
      <c r="G33" s="4" t="s">
        <v>115</v>
      </c>
      <c r="H33" s="103" t="s">
        <v>31</v>
      </c>
      <c r="I33" s="103"/>
      <c r="J33" s="169"/>
      <c r="K33" s="88"/>
      <c r="L33" s="5"/>
      <c r="M33" s="93"/>
      <c r="N33" s="5"/>
      <c r="O33" s="5"/>
      <c r="P33" s="5"/>
      <c r="Q33" s="5"/>
      <c r="R33" s="5"/>
    </row>
    <row r="34" spans="1:18" x14ac:dyDescent="0.25">
      <c r="A34" s="5" t="s">
        <v>26</v>
      </c>
      <c r="B34" s="5" t="s">
        <v>299</v>
      </c>
      <c r="C34" s="3" t="s">
        <v>243</v>
      </c>
      <c r="D34" s="4"/>
      <c r="E34" s="5"/>
      <c r="F34" s="4" t="s">
        <v>115</v>
      </c>
      <c r="G34" s="4" t="s">
        <v>115</v>
      </c>
      <c r="H34" s="103" t="s">
        <v>31</v>
      </c>
      <c r="I34" s="103"/>
      <c r="J34" s="169"/>
      <c r="K34" s="88"/>
      <c r="L34" s="5"/>
      <c r="M34" s="93"/>
      <c r="N34" s="5"/>
      <c r="O34" s="5"/>
      <c r="P34" s="5"/>
      <c r="Q34" s="5"/>
      <c r="R34" s="5"/>
    </row>
    <row r="35" spans="1:18" x14ac:dyDescent="0.25">
      <c r="A35" s="5"/>
      <c r="B35" s="5"/>
      <c r="C35" s="5"/>
      <c r="D35" s="4"/>
      <c r="E35" s="5"/>
      <c r="F35" s="5"/>
      <c r="G35" s="5"/>
      <c r="H35" s="5"/>
      <c r="I35" s="5"/>
      <c r="J35" s="3"/>
      <c r="K35" s="5"/>
      <c r="L35" s="5"/>
      <c r="M35" s="93"/>
      <c r="N35" s="5"/>
      <c r="O35" s="5"/>
      <c r="P35" s="5"/>
      <c r="Q35" s="5"/>
      <c r="R35" s="5"/>
    </row>
    <row r="36" spans="1:18" x14ac:dyDescent="0.25">
      <c r="A36" s="5"/>
      <c r="B36" s="5"/>
      <c r="C36" s="5"/>
      <c r="D36" s="4"/>
      <c r="E36" s="5"/>
      <c r="F36" s="5"/>
      <c r="G36" s="5"/>
      <c r="H36" s="93"/>
      <c r="I36" s="94"/>
      <c r="J36" s="93"/>
      <c r="K36" s="93"/>
      <c r="L36" s="93"/>
      <c r="M36" s="93"/>
      <c r="N36" s="5"/>
      <c r="O36" s="5"/>
      <c r="P36" s="5"/>
      <c r="Q36" s="5"/>
      <c r="R36" s="5"/>
    </row>
    <row r="37" spans="1:18" x14ac:dyDescent="0.25">
      <c r="A37" s="5"/>
      <c r="B37" s="3"/>
      <c r="C37" s="3"/>
      <c r="D37" s="4"/>
      <c r="E37" s="5"/>
      <c r="F37" s="5"/>
      <c r="G37" s="5"/>
      <c r="H37" s="93"/>
      <c r="I37" s="94"/>
      <c r="J37" s="93"/>
      <c r="K37" s="93"/>
      <c r="L37" s="93"/>
      <c r="M37" s="93"/>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38:I44 K38:L44">
    <cfRule type="expression" dxfId="160" priority="32">
      <formula>$H38="CCI (CC Intégral)"</formula>
    </cfRule>
  </conditionalFormatting>
  <conditionalFormatting sqref="I38:J44">
    <cfRule type="expression" dxfId="159" priority="31">
      <formula>$H38="CT (Contrôle terminal)"</formula>
    </cfRule>
  </conditionalFormatting>
  <conditionalFormatting sqref="J15:O15">
    <cfRule type="expression" dxfId="158" priority="28">
      <formula>$A$11=2</formula>
    </cfRule>
    <cfRule type="expression" dxfId="157" priority="29">
      <formula>$A$11=3</formula>
    </cfRule>
    <cfRule type="expression" dxfId="156" priority="30">
      <formula>$A$11=1</formula>
    </cfRule>
  </conditionalFormatting>
  <conditionalFormatting sqref="A16:N16">
    <cfRule type="expression" dxfId="155" priority="25">
      <formula>$A$11=2</formula>
    </cfRule>
    <cfRule type="expression" dxfId="154" priority="26">
      <formula>$A$11=4</formula>
    </cfRule>
    <cfRule type="expression" dxfId="153" priority="27">
      <formula>$A$11=1</formula>
    </cfRule>
  </conditionalFormatting>
  <conditionalFormatting sqref="P15:Q15">
    <cfRule type="expression" dxfId="152" priority="21">
      <formula>$A$11=2</formula>
    </cfRule>
    <cfRule type="expression" dxfId="151" priority="22">
      <formula>$A$11=3</formula>
    </cfRule>
    <cfRule type="expression" dxfId="150" priority="23">
      <formula>$A$11=1</formula>
    </cfRule>
  </conditionalFormatting>
  <conditionalFormatting sqref="P16:Q16">
    <cfRule type="expression" dxfId="149" priority="18">
      <formula>$A$11=2</formula>
    </cfRule>
    <cfRule type="expression" dxfId="148" priority="19">
      <formula>$A$11=4</formula>
    </cfRule>
    <cfRule type="expression" dxfId="147" priority="20">
      <formula>$A$11=1</formula>
    </cfRule>
  </conditionalFormatting>
  <conditionalFormatting sqref="O16">
    <cfRule type="expression" dxfId="146" priority="15">
      <formula>$A$11=2</formula>
    </cfRule>
    <cfRule type="expression" dxfId="145" priority="16">
      <formula>$A$11=4</formula>
    </cfRule>
    <cfRule type="expression" dxfId="144" priority="17">
      <formula>$A$11=1</formula>
    </cfRule>
  </conditionalFormatting>
  <conditionalFormatting sqref="H37 J36:K37">
    <cfRule type="expression" dxfId="143" priority="10">
      <formula>$G36="CCI (CC Intégral)"</formula>
    </cfRule>
  </conditionalFormatting>
  <conditionalFormatting sqref="H37:I37 I36">
    <cfRule type="expression" dxfId="142" priority="9">
      <formula>$G36="CT (Contrôle terminal)"</formula>
    </cfRule>
  </conditionalFormatting>
  <conditionalFormatting sqref="I18:I35 K18:L24 K26:L35">
    <cfRule type="expression" dxfId="141" priority="3">
      <formula>$G17="CCI (CC Intégral)"</formula>
    </cfRule>
  </conditionalFormatting>
  <conditionalFormatting sqref="I18:J22 I24:J29 I23 I31:J35 I30">
    <cfRule type="expression" dxfId="140" priority="2">
      <formula>$G17="CT (Contrôle terminal)"</formula>
    </cfRule>
  </conditionalFormatting>
  <conditionalFormatting sqref="K25:L25">
    <cfRule type="expression" dxfId="139" priority="1">
      <formula>$G24="CCI (CC Intégral)"</formula>
    </cfRule>
  </conditionalFormatting>
  <conditionalFormatting sqref="K16:L16">
    <cfRule type="expression" dxfId="138" priority="44">
      <formula>$H$18="CCI (CC Intégral)"</formula>
    </cfRule>
  </conditionalFormatting>
  <dataValidations count="5">
    <dataValidation type="list" allowBlank="1" showInputMessage="1" showErrorMessage="1" errorTitle="Nature" error="Utiliser la liste déroulante" promptTitle="Nature" prompt="Utiliser la liste déroulante" sqref="M17:M44 O17:P44 K18:K44" xr:uid="{01A1FD65-34D6-4994-9C52-046D64B520F2}">
      <formula1>liste_nature_controle</formula1>
    </dataValidation>
    <dataValidation type="list" allowBlank="1" showInputMessage="1" showErrorMessage="1" errorTitle="Nature de l'ELP" error="Utiliser la liste déroulante" promptTitle="Nature ELP" prompt="Utiliser la liste déroulante" sqref="A17:A44" xr:uid="{DE56838A-F86D-4219-B5EB-55D159B57D0F}">
      <formula1>Nature_ELP</formula1>
    </dataValidation>
    <dataValidation type="decimal" operator="greaterThan" allowBlank="1" showInputMessage="1" showErrorMessage="1" errorTitle="Coefficient" error="Le coefficient doit être un nombre décimal supérieur à 0." sqref="E17:E44" xr:uid="{3ED75FCD-587F-4BBC-B5F0-CBA65395A58F}">
      <formula1>0</formula1>
    </dataValidation>
    <dataValidation type="decimal" operator="lessThanOrEqual" allowBlank="1" showInputMessage="1" showErrorMessage="1" errorTitle="ECTS" error="Le nombre de crédits doit être entier et inférieur ou égal à 6." sqref="D17:D44" xr:uid="{F3CB609E-1581-49DA-8AC9-4A9689C0FF17}">
      <formula1>6</formula1>
    </dataValidation>
    <dataValidation type="list" operator="greaterThan" allowBlank="1" showInputMessage="1" showErrorMessage="1" errorTitle="Coefficient" error="Le coefficient doit être un nombre décimal supérieur à 0." sqref="F17:G44" xr:uid="{6CE85695-5B63-4D55-9D8A-E15A49C1E5FA}">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987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987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987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987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2262A17D-778B-4213-B780-9048B4E4D2DA}">
            <xm:f>'Fiche générale'!$B$5="Seconde chance"</xm:f>
            <x14:dxf>
              <fill>
                <patternFill>
                  <bgColor theme="1"/>
                </patternFill>
              </fill>
            </x14:dxf>
          </x14:cfRule>
          <x14:cfRule type="expression" priority="14" id="{33DD9777-E54E-4FB7-ABD3-FDE78A4C09FD}">
            <xm:f>'Z:\DEVE\Cellule APOGEE\2018 MODULO\MCC\[Modèle MCC- L1 L2 double licence.xlsx]Fiche générale'!#REF!="Seconde chance"</xm:f>
            <x14:dxf>
              <fill>
                <patternFill>
                  <bgColor theme="1"/>
                </patternFill>
              </fill>
            </x14:dxf>
          </x14:cfRule>
          <xm:sqref>M14:N16 M38:N44 N29:N37</xm:sqref>
        </x14:conditionalFormatting>
        <x14:conditionalFormatting xmlns:xm="http://schemas.microsoft.com/office/excel/2006/main">
          <x14:cfRule type="expression" priority="11" id="{77AE99C7-4F67-42FD-9230-7C40E681708E}">
            <xm:f>'Fiche générale'!$B$5="Deux sessions"</xm:f>
            <x14:dxf>
              <fill>
                <patternFill>
                  <bgColor theme="1"/>
                </patternFill>
              </fill>
            </x14:dxf>
          </x14:cfRule>
          <x14:cfRule type="expression" priority="13" id="{39D39105-5A71-4CD5-B417-62E1D9ADFA8C}">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D0E5D043-EDE7-4E00-AA86-A7B5C064CC87}">
          <x14:formula1>
            <xm:f>Listes!$A$2:$A$4</xm:f>
          </x14:formula1>
          <xm:sqref>H18:H44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D483C-B7D3-4D92-8768-BF06C49A4A6F}">
  <dimension ref="A1:R57"/>
  <sheetViews>
    <sheetView showGridLines="0" showZeros="0" topLeftCell="A13" zoomScale="70" zoomScaleNormal="70" zoomScalePageLayoutView="85" workbookViewId="0">
      <selection activeCell="I24" sqref="I24"/>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60" t="s">
        <v>49</v>
      </c>
      <c r="B1" s="160"/>
      <c r="C1" s="160"/>
      <c r="D1" s="160"/>
      <c r="E1" s="160"/>
      <c r="F1" s="160"/>
      <c r="G1" s="160"/>
      <c r="H1" s="160"/>
      <c r="I1" s="160"/>
      <c r="J1" s="160"/>
      <c r="K1" s="160"/>
      <c r="L1" s="160"/>
      <c r="M1" s="160"/>
      <c r="N1" s="160"/>
      <c r="O1" s="96"/>
    </row>
    <row r="2" spans="1:18" ht="20.100000000000001" customHeight="1" x14ac:dyDescent="0.25">
      <c r="A2" s="21" t="s">
        <v>22</v>
      </c>
      <c r="B2" s="161" t="str">
        <f>'Fiche générale'!B2</f>
        <v>DROIT</v>
      </c>
      <c r="C2" s="161"/>
      <c r="D2" s="161"/>
      <c r="E2" s="161"/>
      <c r="F2" s="20"/>
      <c r="G2" s="20"/>
      <c r="H2" s="20"/>
      <c r="I2" s="20"/>
      <c r="J2" s="20"/>
      <c r="K2" s="20"/>
    </row>
    <row r="3" spans="1:18" ht="20.100000000000001" customHeight="1" x14ac:dyDescent="0.25">
      <c r="A3" s="21" t="s">
        <v>21</v>
      </c>
      <c r="B3" s="161" t="str">
        <f>'Fiche générale'!B3:I3</f>
        <v>Droit</v>
      </c>
      <c r="C3" s="161"/>
      <c r="D3" s="161"/>
      <c r="E3" s="161"/>
      <c r="F3" s="20"/>
      <c r="G3" s="20"/>
      <c r="H3" s="20"/>
      <c r="I3" s="20"/>
      <c r="J3" s="20"/>
      <c r="K3" s="20"/>
    </row>
    <row r="4" spans="1:18" ht="20.100000000000001" customHeight="1" x14ac:dyDescent="0.3">
      <c r="A4" s="21" t="s">
        <v>14</v>
      </c>
      <c r="B4" s="43" t="str">
        <f>'Fiche générale'!B4</f>
        <v>DPDRT18</v>
      </c>
      <c r="C4" s="22" t="s">
        <v>41</v>
      </c>
      <c r="D4" s="162"/>
      <c r="E4" s="162"/>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63"/>
      <c r="E6" s="164"/>
      <c r="F6" s="165" t="s">
        <v>2</v>
      </c>
      <c r="G6" s="166"/>
      <c r="H6" s="167"/>
      <c r="I6" s="168"/>
      <c r="J6" s="168"/>
      <c r="K6" s="168"/>
      <c r="L6" s="168"/>
      <c r="M6" s="168"/>
      <c r="N6" s="168"/>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2" t="s">
        <v>30</v>
      </c>
      <c r="F9" s="153"/>
      <c r="G9" s="73"/>
      <c r="H9" s="152" t="s">
        <v>25</v>
      </c>
      <c r="I9" s="153"/>
      <c r="J9" s="24"/>
      <c r="K9" s="26">
        <v>1</v>
      </c>
      <c r="L9" s="24"/>
      <c r="M9" s="24"/>
      <c r="N9" s="24"/>
      <c r="O9" s="24"/>
    </row>
    <row r="10" spans="1:18" ht="15" customHeight="1" x14ac:dyDescent="0.25">
      <c r="B10" s="31"/>
      <c r="C10" s="29"/>
      <c r="D10" s="27"/>
      <c r="E10" s="154" t="s">
        <v>29</v>
      </c>
      <c r="F10" s="155"/>
      <c r="G10" s="74"/>
      <c r="H10" s="156"/>
      <c r="I10" s="157"/>
      <c r="J10" s="28"/>
      <c r="K10" s="28"/>
      <c r="L10" s="28"/>
      <c r="M10" s="28"/>
      <c r="N10" s="28"/>
      <c r="O10" s="28"/>
    </row>
    <row r="11" spans="1:18" ht="15" customHeight="1" x14ac:dyDescent="0.25">
      <c r="A11" s="19">
        <v>4</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58"/>
      <c r="F13" s="158"/>
      <c r="G13" s="97"/>
      <c r="H13" s="29"/>
      <c r="I13" s="29"/>
    </row>
    <row r="14" spans="1:18" ht="26.25" customHeight="1" x14ac:dyDescent="0.25">
      <c r="B14" s="31"/>
      <c r="C14" s="29"/>
      <c r="D14" s="29"/>
      <c r="E14" s="97"/>
      <c r="F14" s="97"/>
      <c r="G14" s="97"/>
      <c r="H14" s="29"/>
      <c r="I14" s="29"/>
      <c r="J14" s="146" t="s">
        <v>15</v>
      </c>
      <c r="K14" s="159"/>
      <c r="L14" s="147"/>
      <c r="M14" s="146" t="s">
        <v>16</v>
      </c>
      <c r="N14" s="147"/>
      <c r="O14" s="148" t="s">
        <v>108</v>
      </c>
      <c r="P14" s="149"/>
      <c r="Q14" s="150"/>
      <c r="R14" s="151" t="s">
        <v>109</v>
      </c>
    </row>
    <row r="15" spans="1:18" ht="39.75" customHeight="1" x14ac:dyDescent="0.25">
      <c r="C15" s="14"/>
      <c r="D15" s="14"/>
      <c r="E15" s="15"/>
      <c r="F15" s="15"/>
      <c r="G15" s="15"/>
      <c r="H15" s="15"/>
      <c r="I15" s="16"/>
      <c r="J15" s="33" t="s">
        <v>17</v>
      </c>
      <c r="K15" s="33" t="str">
        <f>IF(H18="CCI (CC Intégral)","CT pour les dispensés","Contrôle Terminal")</f>
        <v>Contrôle Terminal</v>
      </c>
      <c r="L15" s="34"/>
      <c r="M15" s="35" t="s">
        <v>18</v>
      </c>
      <c r="N15" s="36"/>
      <c r="O15" s="35" t="s">
        <v>110</v>
      </c>
      <c r="P15" s="75" t="s">
        <v>18</v>
      </c>
      <c r="Q15" s="76"/>
      <c r="R15" s="151"/>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51"/>
    </row>
    <row r="17" spans="1:18" ht="15" customHeight="1" x14ac:dyDescent="0.25">
      <c r="A17" s="5" t="s">
        <v>0</v>
      </c>
      <c r="B17" s="49" t="s">
        <v>300</v>
      </c>
      <c r="C17" s="3" t="s">
        <v>301</v>
      </c>
      <c r="D17" s="4"/>
      <c r="E17" s="4">
        <v>1</v>
      </c>
      <c r="F17" s="5" t="s">
        <v>115</v>
      </c>
      <c r="G17" s="5" t="s">
        <v>115</v>
      </c>
      <c r="H17" s="99" t="s">
        <v>32</v>
      </c>
      <c r="I17" s="4"/>
      <c r="J17" s="104">
        <v>2</v>
      </c>
      <c r="K17" s="106"/>
      <c r="L17" s="107"/>
      <c r="M17" s="5"/>
      <c r="N17" s="5"/>
      <c r="O17" s="5"/>
      <c r="P17" s="5"/>
      <c r="Q17" s="5"/>
      <c r="R17" s="5"/>
    </row>
    <row r="18" spans="1:18" ht="15" customHeight="1" x14ac:dyDescent="0.25">
      <c r="A18" s="5" t="s">
        <v>26</v>
      </c>
      <c r="B18" s="3" t="s">
        <v>302</v>
      </c>
      <c r="C18" s="3" t="s">
        <v>303</v>
      </c>
      <c r="D18" s="4"/>
      <c r="E18" s="4">
        <v>1</v>
      </c>
      <c r="F18" s="5" t="s">
        <v>115</v>
      </c>
      <c r="G18" s="5" t="s">
        <v>115</v>
      </c>
      <c r="H18" s="87" t="s">
        <v>31</v>
      </c>
      <c r="I18" s="87"/>
      <c r="J18" s="88"/>
      <c r="K18" s="88" t="s">
        <v>10</v>
      </c>
      <c r="L18" s="88" t="s">
        <v>118</v>
      </c>
      <c r="M18" s="88" t="s">
        <v>10</v>
      </c>
      <c r="N18" s="88" t="s">
        <v>118</v>
      </c>
      <c r="O18" s="5" t="s">
        <v>328</v>
      </c>
      <c r="P18" s="5"/>
      <c r="Q18" s="5" t="s">
        <v>184</v>
      </c>
      <c r="R18" s="5"/>
    </row>
    <row r="19" spans="1:18" ht="15" customHeight="1" x14ac:dyDescent="0.25">
      <c r="A19" s="5" t="s">
        <v>26</v>
      </c>
      <c r="B19" s="3" t="s">
        <v>304</v>
      </c>
      <c r="C19" s="3" t="s">
        <v>305</v>
      </c>
      <c r="D19" s="4"/>
      <c r="E19" s="4">
        <v>1</v>
      </c>
      <c r="F19" s="5" t="s">
        <v>115</v>
      </c>
      <c r="G19" s="5" t="s">
        <v>115</v>
      </c>
      <c r="H19" s="87" t="s">
        <v>32</v>
      </c>
      <c r="I19" s="87"/>
      <c r="J19" s="88">
        <v>2</v>
      </c>
      <c r="K19" s="88"/>
      <c r="L19" s="88"/>
      <c r="M19" s="88"/>
      <c r="N19" s="88"/>
      <c r="O19" s="5"/>
      <c r="P19" s="5"/>
      <c r="Q19" s="5"/>
      <c r="R19" s="5"/>
    </row>
    <row r="20" spans="1:18" ht="15" customHeight="1" x14ac:dyDescent="0.25">
      <c r="A20" s="5" t="s">
        <v>26</v>
      </c>
      <c r="B20" s="3" t="s">
        <v>306</v>
      </c>
      <c r="C20" s="3" t="s">
        <v>307</v>
      </c>
      <c r="D20" s="4"/>
      <c r="E20" s="4">
        <v>1</v>
      </c>
      <c r="F20" s="5" t="s">
        <v>115</v>
      </c>
      <c r="G20" s="5" t="s">
        <v>115</v>
      </c>
      <c r="H20" s="87" t="s">
        <v>31</v>
      </c>
      <c r="I20" s="87"/>
      <c r="J20" s="88"/>
      <c r="K20" s="88" t="s">
        <v>10</v>
      </c>
      <c r="L20" s="88" t="s">
        <v>118</v>
      </c>
      <c r="M20" s="88" t="s">
        <v>10</v>
      </c>
      <c r="N20" s="88" t="s">
        <v>118</v>
      </c>
      <c r="O20" s="5" t="s">
        <v>328</v>
      </c>
      <c r="P20" s="5"/>
      <c r="Q20" s="5" t="s">
        <v>187</v>
      </c>
      <c r="R20" s="5"/>
    </row>
    <row r="21" spans="1:18" ht="15" customHeight="1" x14ac:dyDescent="0.25">
      <c r="A21" s="5" t="s">
        <v>26</v>
      </c>
      <c r="B21" s="2" t="s">
        <v>308</v>
      </c>
      <c r="C21" s="3" t="s">
        <v>309</v>
      </c>
      <c r="D21" s="4"/>
      <c r="E21" s="4">
        <v>1</v>
      </c>
      <c r="F21" s="5" t="s">
        <v>115</v>
      </c>
      <c r="G21" s="5" t="s">
        <v>115</v>
      </c>
      <c r="H21" s="87" t="s">
        <v>32</v>
      </c>
      <c r="I21" s="87"/>
      <c r="J21" s="88">
        <v>2</v>
      </c>
      <c r="K21" s="88"/>
      <c r="L21" s="88"/>
      <c r="M21" s="88"/>
      <c r="N21" s="88"/>
      <c r="O21" s="5"/>
      <c r="P21" s="5"/>
      <c r="Q21" s="5"/>
      <c r="R21" s="5"/>
    </row>
    <row r="22" spans="1:18" ht="15" customHeight="1" x14ac:dyDescent="0.25">
      <c r="A22" s="5"/>
      <c r="B22" s="3"/>
      <c r="C22" s="3"/>
      <c r="D22" s="4"/>
      <c r="E22" s="4"/>
      <c r="F22" s="5" t="s">
        <v>115</v>
      </c>
      <c r="G22" s="5" t="s">
        <v>115</v>
      </c>
      <c r="H22" s="87"/>
      <c r="I22" s="87"/>
      <c r="J22" s="88"/>
      <c r="K22" s="88"/>
      <c r="L22" s="88"/>
      <c r="M22" s="88"/>
      <c r="N22" s="88"/>
      <c r="O22" s="5"/>
      <c r="P22" s="5"/>
      <c r="Q22" s="5"/>
      <c r="R22" s="5"/>
    </row>
    <row r="23" spans="1:18" ht="15" customHeight="1" x14ac:dyDescent="0.25">
      <c r="A23" s="5" t="s">
        <v>0</v>
      </c>
      <c r="B23" s="5" t="s">
        <v>310</v>
      </c>
      <c r="C23" s="3" t="s">
        <v>311</v>
      </c>
      <c r="D23" s="4"/>
      <c r="E23" s="4">
        <v>1</v>
      </c>
      <c r="F23" s="5" t="s">
        <v>115</v>
      </c>
      <c r="G23" s="5" t="s">
        <v>115</v>
      </c>
      <c r="H23" s="99" t="s">
        <v>32</v>
      </c>
      <c r="I23" s="4"/>
      <c r="J23" s="104">
        <v>2</v>
      </c>
      <c r="K23" s="88"/>
      <c r="L23" s="88"/>
      <c r="M23" s="88"/>
      <c r="N23" s="88"/>
      <c r="O23" s="5"/>
      <c r="P23" s="5"/>
      <c r="Q23" s="5"/>
      <c r="R23" s="5"/>
    </row>
    <row r="24" spans="1:18" ht="15" customHeight="1" x14ac:dyDescent="0.25">
      <c r="A24" s="5" t="s">
        <v>26</v>
      </c>
      <c r="B24" s="5" t="s">
        <v>312</v>
      </c>
      <c r="C24" s="6" t="s">
        <v>313</v>
      </c>
      <c r="D24" s="4"/>
      <c r="E24" s="4">
        <v>1</v>
      </c>
      <c r="F24" s="5" t="s">
        <v>115</v>
      </c>
      <c r="G24" s="5" t="s">
        <v>115</v>
      </c>
      <c r="H24" s="87" t="s">
        <v>31</v>
      </c>
      <c r="I24" s="87"/>
      <c r="J24" s="88">
        <v>2</v>
      </c>
      <c r="K24" s="88" t="s">
        <v>10</v>
      </c>
      <c r="L24" s="88" t="s">
        <v>184</v>
      </c>
      <c r="M24" s="88" t="s">
        <v>10</v>
      </c>
      <c r="N24" s="88" t="s">
        <v>184</v>
      </c>
      <c r="O24" s="5" t="s">
        <v>328</v>
      </c>
      <c r="P24" s="5"/>
      <c r="Q24" s="5" t="s">
        <v>187</v>
      </c>
      <c r="R24" s="5"/>
    </row>
    <row r="25" spans="1:18" ht="15" customHeight="1" x14ac:dyDescent="0.25">
      <c r="A25" s="5"/>
      <c r="B25" s="5" t="s">
        <v>314</v>
      </c>
      <c r="C25" s="3" t="s">
        <v>315</v>
      </c>
      <c r="D25" s="4"/>
      <c r="E25" s="4"/>
      <c r="F25" s="5" t="s">
        <v>115</v>
      </c>
      <c r="G25" s="5" t="s">
        <v>115</v>
      </c>
      <c r="H25" s="87"/>
      <c r="I25" s="87"/>
      <c r="J25" s="88"/>
      <c r="K25" s="88"/>
      <c r="L25" s="88"/>
      <c r="M25" s="88"/>
      <c r="N25" s="88"/>
      <c r="O25" s="5"/>
      <c r="P25" s="5"/>
      <c r="Q25" s="5"/>
      <c r="R25" s="5"/>
    </row>
    <row r="26" spans="1:18" ht="15" customHeight="1" x14ac:dyDescent="0.25">
      <c r="A26" s="5" t="s">
        <v>26</v>
      </c>
      <c r="B26" s="5" t="s">
        <v>231</v>
      </c>
      <c r="C26" s="3" t="s">
        <v>232</v>
      </c>
      <c r="D26" s="4"/>
      <c r="E26" s="4">
        <v>1</v>
      </c>
      <c r="F26" s="5" t="s">
        <v>115</v>
      </c>
      <c r="G26" s="5" t="s">
        <v>115</v>
      </c>
      <c r="H26" s="87" t="s">
        <v>31</v>
      </c>
      <c r="I26" s="87"/>
      <c r="J26" s="88"/>
      <c r="K26" s="88" t="s">
        <v>10</v>
      </c>
      <c r="L26" s="88" t="s">
        <v>187</v>
      </c>
      <c r="M26" s="88" t="s">
        <v>10</v>
      </c>
      <c r="N26" s="88" t="s">
        <v>187</v>
      </c>
      <c r="O26" s="5" t="s">
        <v>327</v>
      </c>
      <c r="P26" s="5"/>
      <c r="Q26" s="5" t="s">
        <v>187</v>
      </c>
      <c r="R26" s="5"/>
    </row>
    <row r="27" spans="1:18" ht="15" customHeight="1" x14ac:dyDescent="0.25">
      <c r="A27" s="5" t="s">
        <v>26</v>
      </c>
      <c r="B27" s="5" t="s">
        <v>235</v>
      </c>
      <c r="C27" s="3" t="s">
        <v>236</v>
      </c>
      <c r="D27" s="4"/>
      <c r="E27" s="4">
        <v>1</v>
      </c>
      <c r="F27" s="5" t="s">
        <v>115</v>
      </c>
      <c r="G27" s="5" t="s">
        <v>115</v>
      </c>
      <c r="H27" s="87" t="s">
        <v>31</v>
      </c>
      <c r="I27" s="87"/>
      <c r="J27" s="88"/>
      <c r="K27" s="88" t="s">
        <v>10</v>
      </c>
      <c r="L27" s="88" t="s">
        <v>187</v>
      </c>
      <c r="M27" s="88" t="s">
        <v>10</v>
      </c>
      <c r="N27" s="88" t="s">
        <v>187</v>
      </c>
      <c r="O27" s="5" t="s">
        <v>327</v>
      </c>
      <c r="P27" s="5"/>
      <c r="Q27" s="5" t="s">
        <v>187</v>
      </c>
      <c r="R27" s="5"/>
    </row>
    <row r="28" spans="1:18" ht="15" customHeight="1" x14ac:dyDescent="0.25">
      <c r="A28" s="5" t="s">
        <v>26</v>
      </c>
      <c r="B28" s="5" t="s">
        <v>229</v>
      </c>
      <c r="C28" s="3" t="s">
        <v>230</v>
      </c>
      <c r="D28" s="4"/>
      <c r="E28" s="4">
        <v>1</v>
      </c>
      <c r="F28" s="5" t="s">
        <v>115</v>
      </c>
      <c r="G28" s="5" t="s">
        <v>115</v>
      </c>
      <c r="H28" s="87" t="s">
        <v>31</v>
      </c>
      <c r="I28" s="87"/>
      <c r="J28" s="88"/>
      <c r="K28" s="88" t="s">
        <v>10</v>
      </c>
      <c r="L28" s="88" t="s">
        <v>187</v>
      </c>
      <c r="M28" s="88" t="s">
        <v>10</v>
      </c>
      <c r="N28" s="88" t="s">
        <v>187</v>
      </c>
      <c r="O28" s="5" t="s">
        <v>327</v>
      </c>
      <c r="P28" s="5"/>
      <c r="Q28" s="5" t="s">
        <v>329</v>
      </c>
      <c r="R28" s="5"/>
    </row>
    <row r="29" spans="1:18" ht="15" customHeight="1" x14ac:dyDescent="0.25">
      <c r="A29" s="5"/>
      <c r="B29" s="5" t="s">
        <v>314</v>
      </c>
      <c r="C29" s="5" t="s">
        <v>316</v>
      </c>
      <c r="D29" s="4"/>
      <c r="E29" s="5"/>
      <c r="F29" s="5" t="s">
        <v>115</v>
      </c>
      <c r="G29" s="5" t="s">
        <v>115</v>
      </c>
      <c r="H29" s="88"/>
      <c r="I29" s="88"/>
      <c r="J29" s="88"/>
      <c r="K29" s="88"/>
      <c r="L29" s="88"/>
      <c r="M29" s="88"/>
      <c r="N29" s="88"/>
      <c r="O29" s="5"/>
      <c r="P29" s="5"/>
      <c r="Q29" s="5"/>
      <c r="R29" s="5"/>
    </row>
    <row r="30" spans="1:18" ht="15" customHeight="1" x14ac:dyDescent="0.25">
      <c r="A30" s="5" t="s">
        <v>26</v>
      </c>
      <c r="B30" s="5" t="s">
        <v>317</v>
      </c>
      <c r="C30" s="5" t="s">
        <v>318</v>
      </c>
      <c r="D30" s="4"/>
      <c r="E30" s="5">
        <v>1</v>
      </c>
      <c r="F30" s="5" t="s">
        <v>115</v>
      </c>
      <c r="G30" s="5" t="s">
        <v>115</v>
      </c>
      <c r="H30" s="88" t="s">
        <v>31</v>
      </c>
      <c r="I30" s="88"/>
      <c r="J30" s="88"/>
      <c r="K30" s="88" t="s">
        <v>10</v>
      </c>
      <c r="L30" s="88" t="s">
        <v>187</v>
      </c>
      <c r="M30" s="88" t="s">
        <v>10</v>
      </c>
      <c r="N30" s="88" t="s">
        <v>187</v>
      </c>
      <c r="O30" s="5" t="s">
        <v>11</v>
      </c>
      <c r="P30" s="5"/>
      <c r="Q30" s="5"/>
      <c r="R30" s="5"/>
    </row>
    <row r="31" spans="1:18" ht="15" customHeight="1" x14ac:dyDescent="0.25">
      <c r="A31" s="5" t="s">
        <v>26</v>
      </c>
      <c r="B31" s="5" t="s">
        <v>319</v>
      </c>
      <c r="C31" s="5" t="s">
        <v>320</v>
      </c>
      <c r="D31" s="4"/>
      <c r="E31" s="5">
        <v>1</v>
      </c>
      <c r="F31" s="5" t="s">
        <v>115</v>
      </c>
      <c r="G31" s="5" t="s">
        <v>115</v>
      </c>
      <c r="H31" s="87" t="s">
        <v>31</v>
      </c>
      <c r="I31" s="87"/>
      <c r="J31" s="87"/>
      <c r="K31" s="87" t="s">
        <v>10</v>
      </c>
      <c r="L31" s="88" t="s">
        <v>187</v>
      </c>
      <c r="M31" s="88" t="s">
        <v>10</v>
      </c>
      <c r="N31" s="88" t="s">
        <v>187</v>
      </c>
      <c r="O31" s="5" t="s">
        <v>327</v>
      </c>
      <c r="P31" s="5"/>
      <c r="Q31" s="5" t="s">
        <v>187</v>
      </c>
      <c r="R31" s="5"/>
    </row>
    <row r="32" spans="1:18" ht="15" customHeight="1" x14ac:dyDescent="0.25">
      <c r="A32" s="5"/>
      <c r="B32" s="98"/>
      <c r="C32" s="5"/>
      <c r="D32" s="4"/>
      <c r="E32" s="5"/>
      <c r="F32" s="5" t="s">
        <v>115</v>
      </c>
      <c r="G32" s="5" t="s">
        <v>115</v>
      </c>
      <c r="H32" s="87"/>
      <c r="I32" s="87"/>
      <c r="J32" s="87"/>
      <c r="K32" s="87"/>
      <c r="L32" s="88"/>
      <c r="M32" s="88"/>
      <c r="N32" s="88"/>
      <c r="O32" s="5"/>
      <c r="P32" s="5"/>
      <c r="Q32" s="5"/>
      <c r="R32" s="5"/>
    </row>
    <row r="33" spans="1:18" x14ac:dyDescent="0.25">
      <c r="A33" s="5" t="s">
        <v>0</v>
      </c>
      <c r="B33" s="5" t="s">
        <v>321</v>
      </c>
      <c r="C33" s="3" t="s">
        <v>322</v>
      </c>
      <c r="D33" s="4"/>
      <c r="E33" s="5">
        <v>1</v>
      </c>
      <c r="F33" s="5" t="s">
        <v>115</v>
      </c>
      <c r="G33" s="5" t="s">
        <v>115</v>
      </c>
      <c r="H33" s="4"/>
      <c r="I33" s="4"/>
      <c r="J33" s="106"/>
      <c r="K33" s="87"/>
      <c r="L33" s="88"/>
      <c r="M33" s="88"/>
      <c r="N33" s="88"/>
      <c r="O33" s="5"/>
      <c r="P33" s="5"/>
      <c r="Q33" s="5"/>
      <c r="R33" s="5"/>
    </row>
    <row r="34" spans="1:18" x14ac:dyDescent="0.25">
      <c r="A34" s="5" t="s">
        <v>26</v>
      </c>
      <c r="B34" s="5" t="s">
        <v>293</v>
      </c>
      <c r="C34" s="3" t="s">
        <v>323</v>
      </c>
      <c r="D34" s="4"/>
      <c r="E34" s="5">
        <v>1</v>
      </c>
      <c r="F34" s="5" t="s">
        <v>115</v>
      </c>
      <c r="G34" s="5" t="s">
        <v>115</v>
      </c>
      <c r="H34" s="103" t="s">
        <v>32</v>
      </c>
      <c r="I34" s="103"/>
      <c r="J34" s="169">
        <v>2</v>
      </c>
      <c r="K34" s="88"/>
      <c r="L34" s="88"/>
      <c r="M34" s="88"/>
      <c r="N34" s="88"/>
      <c r="O34" s="5"/>
      <c r="P34" s="5"/>
      <c r="Q34" s="5"/>
      <c r="R34" s="5"/>
    </row>
    <row r="35" spans="1:18" x14ac:dyDescent="0.25">
      <c r="A35" s="5" t="s">
        <v>26</v>
      </c>
      <c r="B35" s="3" t="s">
        <v>324</v>
      </c>
      <c r="C35" s="3" t="s">
        <v>325</v>
      </c>
      <c r="D35" s="4"/>
      <c r="E35" s="5"/>
      <c r="F35" s="5" t="s">
        <v>115</v>
      </c>
      <c r="G35" s="5" t="s">
        <v>115</v>
      </c>
      <c r="H35" s="88"/>
      <c r="I35" s="88"/>
      <c r="J35" s="100"/>
      <c r="K35" s="88"/>
      <c r="L35" s="88"/>
      <c r="M35" s="88"/>
      <c r="N35" s="88"/>
      <c r="O35" s="5"/>
      <c r="P35" s="5"/>
      <c r="Q35" s="5"/>
      <c r="R35" s="5"/>
    </row>
    <row r="36" spans="1:18" x14ac:dyDescent="0.25">
      <c r="A36" s="4"/>
      <c r="B36" s="4"/>
      <c r="C36" s="4"/>
      <c r="D36" s="4"/>
      <c r="E36" s="4"/>
      <c r="F36" s="4"/>
      <c r="G36" s="4"/>
      <c r="H36" s="88"/>
      <c r="I36" s="88"/>
      <c r="J36" s="100"/>
      <c r="K36" s="88"/>
      <c r="L36" s="88"/>
      <c r="M36" s="88"/>
      <c r="N36" s="88"/>
      <c r="O36" s="5"/>
      <c r="P36" s="5"/>
      <c r="Q36" s="5"/>
      <c r="R36" s="5"/>
    </row>
    <row r="37" spans="1:18" x14ac:dyDescent="0.25">
      <c r="A37" s="4"/>
      <c r="B37" s="105"/>
      <c r="C37" s="105"/>
      <c r="D37" s="4"/>
      <c r="E37" s="4"/>
      <c r="F37" s="4"/>
      <c r="G37" s="4"/>
      <c r="H37" s="93"/>
      <c r="I37" s="94"/>
      <c r="J37" s="93"/>
      <c r="K37" s="93"/>
      <c r="L37" s="93"/>
      <c r="M37" s="93"/>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38:I44 K38:L44">
    <cfRule type="expression" dxfId="133" priority="35">
      <formula>$H38="CCI (CC Intégral)"</formula>
    </cfRule>
  </conditionalFormatting>
  <conditionalFormatting sqref="I38:J44">
    <cfRule type="expression" dxfId="132" priority="34">
      <formula>$H38="CT (Contrôle terminal)"</formula>
    </cfRule>
  </conditionalFormatting>
  <conditionalFormatting sqref="J15:O15">
    <cfRule type="expression" dxfId="131" priority="31">
      <formula>$A$11=2</formula>
    </cfRule>
    <cfRule type="expression" dxfId="130" priority="32">
      <formula>$A$11=3</formula>
    </cfRule>
    <cfRule type="expression" dxfId="129" priority="33">
      <formula>$A$11=1</formula>
    </cfRule>
  </conditionalFormatting>
  <conditionalFormatting sqref="A16:N16">
    <cfRule type="expression" dxfId="128" priority="28">
      <formula>$A$11=2</formula>
    </cfRule>
    <cfRule type="expression" dxfId="127" priority="29">
      <formula>$A$11=4</formula>
    </cfRule>
    <cfRule type="expression" dxfId="126" priority="30">
      <formula>$A$11=1</formula>
    </cfRule>
  </conditionalFormatting>
  <conditionalFormatting sqref="P15:Q15">
    <cfRule type="expression" dxfId="125" priority="25">
      <formula>$A$11=2</formula>
    </cfRule>
    <cfRule type="expression" dxfId="124" priority="26">
      <formula>$A$11=3</formula>
    </cfRule>
    <cfRule type="expression" dxfId="123" priority="27">
      <formula>$A$11=1</formula>
    </cfRule>
  </conditionalFormatting>
  <conditionalFormatting sqref="P16:Q16">
    <cfRule type="expression" dxfId="122" priority="22">
      <formula>$A$11=2</formula>
    </cfRule>
    <cfRule type="expression" dxfId="121" priority="23">
      <formula>$A$11=4</formula>
    </cfRule>
    <cfRule type="expression" dxfId="120" priority="24">
      <formula>$A$11=1</formula>
    </cfRule>
  </conditionalFormatting>
  <conditionalFormatting sqref="O16">
    <cfRule type="expression" dxfId="119" priority="19">
      <formula>$A$11=2</formula>
    </cfRule>
    <cfRule type="expression" dxfId="118" priority="20">
      <formula>$A$11=4</formula>
    </cfRule>
    <cfRule type="expression" dxfId="117" priority="21">
      <formula>$A$11=1</formula>
    </cfRule>
  </conditionalFormatting>
  <conditionalFormatting sqref="H37 J37:K37">
    <cfRule type="expression" dxfId="116" priority="14">
      <formula>$G37="CCI (CC Intégral)"</formula>
    </cfRule>
  </conditionalFormatting>
  <conditionalFormatting sqref="H37:I37">
    <cfRule type="expression" dxfId="115" priority="13">
      <formula>$G37="CT (Contrôle terminal)"</formula>
    </cfRule>
  </conditionalFormatting>
  <conditionalFormatting sqref="K16:L16">
    <cfRule type="expression" dxfId="114" priority="36">
      <formula>$H$18="CCI (CC Intégral)"</formula>
    </cfRule>
  </conditionalFormatting>
  <conditionalFormatting sqref="K18:L25 K33:L36 K26:K32 L32 I18:I22 I24:I32 I34:I36">
    <cfRule type="expression" dxfId="113" priority="8">
      <formula>$G18="CCI (CC Intégral)"</formula>
    </cfRule>
  </conditionalFormatting>
  <conditionalFormatting sqref="I18:J22 I24:J32 I34:J36">
    <cfRule type="expression" dxfId="112" priority="7">
      <formula>$G18="CT (Contrôle terminal)"</formula>
    </cfRule>
  </conditionalFormatting>
  <conditionalFormatting sqref="L26:L31">
    <cfRule type="expression" dxfId="111" priority="9">
      <formula>$G27="CCI (CC Intégral)"</formula>
    </cfRule>
  </conditionalFormatting>
  <conditionalFormatting sqref="I17">
    <cfRule type="expression" dxfId="110" priority="6">
      <formula>$G16="CCI (CC Intégral)"</formula>
    </cfRule>
  </conditionalFormatting>
  <conditionalFormatting sqref="I17">
    <cfRule type="expression" dxfId="109" priority="5">
      <formula>$G16="CT (Contrôle terminal)"</formula>
    </cfRule>
  </conditionalFormatting>
  <conditionalFormatting sqref="I23">
    <cfRule type="expression" dxfId="108" priority="4">
      <formula>$G22="CCI (CC Intégral)"</formula>
    </cfRule>
  </conditionalFormatting>
  <conditionalFormatting sqref="I23">
    <cfRule type="expression" dxfId="107" priority="3">
      <formula>$G22="CT (Contrôle terminal)"</formula>
    </cfRule>
  </conditionalFormatting>
  <conditionalFormatting sqref="I33">
    <cfRule type="expression" dxfId="106" priority="2">
      <formula>$G32="CCI (CC Intégral)"</formula>
    </cfRule>
  </conditionalFormatting>
  <conditionalFormatting sqref="I33">
    <cfRule type="expression" dxfId="105" priority="1">
      <formula>$G32="CT (Contrôle terminal)"</formula>
    </cfRule>
  </conditionalFormatting>
  <dataValidations count="5">
    <dataValidation type="list" operator="greaterThan" allowBlank="1" showInputMessage="1" showErrorMessage="1" errorTitle="Coefficient" error="Le coefficient doit être un nombre décimal supérieur à 0." sqref="F17:G44" xr:uid="{444CDD33-2627-4849-B71C-039B28ECD0C9}">
      <formula1>"OUI,NON"</formula1>
    </dataValidation>
    <dataValidation type="decimal" operator="lessThanOrEqual" allowBlank="1" showInputMessage="1" showErrorMessage="1" errorTitle="ECTS" error="Le nombre de crédits doit être entier et inférieur ou égal à 6." sqref="D17:D44" xr:uid="{BF5323B6-8EDA-4E3F-B0E7-5E6A75E8D881}">
      <formula1>6</formula1>
    </dataValidation>
    <dataValidation type="decimal" operator="greaterThan" allowBlank="1" showInputMessage="1" showErrorMessage="1" errorTitle="Coefficient" error="Le coefficient doit être un nombre décimal supérieur à 0." sqref="E17:E44" xr:uid="{0A2B608B-50CC-4BBA-9C38-AB0083333C20}">
      <formula1>0</formula1>
    </dataValidation>
    <dataValidation type="list" allowBlank="1" showInputMessage="1" showErrorMessage="1" errorTitle="Nature de l'ELP" error="Utiliser la liste déroulante" promptTitle="Nature ELP" prompt="Utiliser la liste déroulante" sqref="A17:A44" xr:uid="{87FFAB09-BB04-4ACD-8C10-436A064758A8}">
      <formula1>Nature_ELP</formula1>
    </dataValidation>
    <dataValidation type="list" allowBlank="1" showInputMessage="1" showErrorMessage="1" errorTitle="Nature" error="Utiliser la liste déroulante" promptTitle="Nature" prompt="Utiliser la liste déroulante" sqref="M17:M44 O17:P44 K18:K44" xr:uid="{FC8B23FD-308F-43F9-99AA-94455F4DAE1D}">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80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80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80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8806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70733D38-9EE2-404B-ADFA-DD25912DFEB7}">
            <xm:f>'Fiche générale'!$B$5="Seconde chance"</xm:f>
            <x14:dxf>
              <fill>
                <patternFill>
                  <bgColor theme="1"/>
                </patternFill>
              </fill>
            </x14:dxf>
          </x14:cfRule>
          <x14:cfRule type="expression" priority="18" id="{1FDD6510-E643-44E1-BAA4-CA9EFF6D1CFA}">
            <xm:f>'Z:\DEVE\Cellule APOGEE\2018 MODULO\MCC\[Modèle MCC- L1 L2 double licence.xlsx]Fiche générale'!#REF!="Seconde chance"</xm:f>
            <x14:dxf>
              <fill>
                <patternFill>
                  <bgColor theme="1"/>
                </patternFill>
              </fill>
            </x14:dxf>
          </x14:cfRule>
          <xm:sqref>M14:N16 M38:N44 N17 N37</xm:sqref>
        </x14:conditionalFormatting>
        <x14:conditionalFormatting xmlns:xm="http://schemas.microsoft.com/office/excel/2006/main">
          <x14:cfRule type="expression" priority="15" id="{F1B9F39F-A6AD-44E5-8D7B-E42A090407C4}">
            <xm:f>'Fiche générale'!$B$5="Deux sessions"</xm:f>
            <x14:dxf>
              <fill>
                <patternFill>
                  <bgColor theme="1"/>
                </patternFill>
              </fill>
            </x14:dxf>
          </x14:cfRule>
          <x14:cfRule type="expression" priority="17" id="{47CB83E0-4006-4092-A06A-270FF39769D2}">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948B5EC4-A91D-4D98-9726-F317D955ADAD}">
          <x14:formula1>
            <xm:f>Listes!$A$2:$A$4</xm:f>
          </x14:formula1>
          <xm:sqref>H18:H44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B900A-E205-404A-97F2-8C9A0F99643C}">
  <sheetPr codeName="Feuil1"/>
  <dimension ref="A1:R57"/>
  <sheetViews>
    <sheetView showGridLines="0" showZeros="0" topLeftCell="A13" zoomScale="70" zoomScaleNormal="70" zoomScalePageLayoutView="85" workbookViewId="0">
      <selection activeCell="N39" sqref="N39"/>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60" t="s">
        <v>49</v>
      </c>
      <c r="B1" s="160"/>
      <c r="C1" s="160"/>
      <c r="D1" s="160"/>
      <c r="E1" s="160"/>
      <c r="F1" s="160"/>
      <c r="G1" s="160"/>
      <c r="H1" s="160"/>
      <c r="I1" s="160"/>
      <c r="J1" s="160"/>
      <c r="K1" s="160"/>
      <c r="L1" s="160"/>
      <c r="M1" s="160"/>
      <c r="N1" s="160"/>
      <c r="O1" s="68"/>
    </row>
    <row r="2" spans="1:18" ht="20.100000000000001" customHeight="1" x14ac:dyDescent="0.25">
      <c r="A2" s="21" t="s">
        <v>22</v>
      </c>
      <c r="B2" s="161" t="str">
        <f>'Fiche générale'!B2</f>
        <v>DROIT</v>
      </c>
      <c r="C2" s="161"/>
      <c r="D2" s="161"/>
      <c r="E2" s="161"/>
      <c r="F2" s="20"/>
      <c r="G2" s="20"/>
      <c r="H2" s="20"/>
      <c r="I2" s="20"/>
      <c r="J2" s="20"/>
      <c r="K2" s="20"/>
    </row>
    <row r="3" spans="1:18" ht="20.100000000000001" customHeight="1" x14ac:dyDescent="0.25">
      <c r="A3" s="21" t="s">
        <v>21</v>
      </c>
      <c r="B3" s="161" t="str">
        <f>'Fiche générale'!B3:I3</f>
        <v>Droit</v>
      </c>
      <c r="C3" s="161"/>
      <c r="D3" s="161"/>
      <c r="E3" s="161"/>
      <c r="F3" s="20"/>
      <c r="G3" s="20"/>
      <c r="H3" s="20"/>
      <c r="I3" s="20"/>
      <c r="J3" s="20"/>
      <c r="K3" s="20"/>
    </row>
    <row r="4" spans="1:18" ht="20.100000000000001" customHeight="1" x14ac:dyDescent="0.3">
      <c r="A4" s="21" t="s">
        <v>14</v>
      </c>
      <c r="B4" s="43" t="str">
        <f>'Fiche générale'!B4</f>
        <v>DPDRT18</v>
      </c>
      <c r="C4" s="22" t="s">
        <v>41</v>
      </c>
      <c r="D4" s="162"/>
      <c r="E4" s="162"/>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63"/>
      <c r="E6" s="164"/>
      <c r="F6" s="165" t="s">
        <v>2</v>
      </c>
      <c r="G6" s="166"/>
      <c r="H6" s="167"/>
      <c r="I6" s="168"/>
      <c r="J6" s="168"/>
      <c r="K6" s="168"/>
      <c r="L6" s="168"/>
      <c r="M6" s="168"/>
      <c r="N6" s="168"/>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2" t="s">
        <v>30</v>
      </c>
      <c r="F9" s="153"/>
      <c r="G9" s="73"/>
      <c r="H9" s="152" t="s">
        <v>25</v>
      </c>
      <c r="I9" s="153"/>
      <c r="J9" s="24"/>
      <c r="K9" s="26">
        <v>1</v>
      </c>
      <c r="L9" s="24"/>
      <c r="M9" s="24"/>
      <c r="N9" s="24"/>
      <c r="O9" s="24"/>
    </row>
    <row r="10" spans="1:18" ht="15" customHeight="1" x14ac:dyDescent="0.25">
      <c r="B10" s="31"/>
      <c r="C10" s="29"/>
      <c r="D10" s="27"/>
      <c r="E10" s="154" t="s">
        <v>29</v>
      </c>
      <c r="F10" s="155"/>
      <c r="G10" s="74"/>
      <c r="H10" s="156"/>
      <c r="I10" s="157"/>
      <c r="J10" s="28"/>
      <c r="K10" s="28"/>
      <c r="L10" s="28"/>
      <c r="M10" s="28"/>
      <c r="N10" s="28"/>
      <c r="O10" s="28"/>
    </row>
    <row r="11" spans="1:18" ht="15" customHeight="1" x14ac:dyDescent="0.25">
      <c r="A11" s="19">
        <v>4</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58"/>
      <c r="F13" s="158"/>
      <c r="G13" s="69"/>
      <c r="H13" s="29"/>
      <c r="I13" s="29"/>
    </row>
    <row r="14" spans="1:18" ht="26.25" customHeight="1" x14ac:dyDescent="0.25">
      <c r="B14" s="31"/>
      <c r="C14" s="29"/>
      <c r="D14" s="29"/>
      <c r="E14" s="69"/>
      <c r="F14" s="69"/>
      <c r="G14" s="69"/>
      <c r="H14" s="29"/>
      <c r="I14" s="29"/>
      <c r="J14" s="146" t="s">
        <v>15</v>
      </c>
      <c r="K14" s="159"/>
      <c r="L14" s="147"/>
      <c r="M14" s="146" t="s">
        <v>16</v>
      </c>
      <c r="N14" s="147"/>
      <c r="O14" s="148" t="s">
        <v>108</v>
      </c>
      <c r="P14" s="149"/>
      <c r="Q14" s="150"/>
      <c r="R14" s="151"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51"/>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51"/>
    </row>
    <row r="17" spans="1:18" ht="15" customHeight="1" x14ac:dyDescent="0.25">
      <c r="A17" s="103" t="s">
        <v>0</v>
      </c>
      <c r="B17" s="49" t="s">
        <v>148</v>
      </c>
      <c r="C17" s="3" t="s">
        <v>239</v>
      </c>
      <c r="D17" s="4">
        <v>6</v>
      </c>
      <c r="E17" s="4">
        <v>1</v>
      </c>
      <c r="F17" s="5" t="s">
        <v>115</v>
      </c>
      <c r="G17" s="5" t="s">
        <v>115</v>
      </c>
      <c r="H17" s="4"/>
      <c r="I17" s="5"/>
      <c r="J17" s="5"/>
      <c r="K17" s="5"/>
      <c r="L17" s="5"/>
      <c r="M17" s="5"/>
      <c r="N17" s="5"/>
      <c r="O17" s="5"/>
      <c r="P17" s="5"/>
      <c r="Q17" s="5"/>
      <c r="R17" s="5"/>
    </row>
    <row r="18" spans="1:18" ht="15" customHeight="1" x14ac:dyDescent="0.25">
      <c r="A18" s="103" t="s">
        <v>26</v>
      </c>
      <c r="B18" s="3" t="s">
        <v>240</v>
      </c>
      <c r="C18" s="3" t="s">
        <v>241</v>
      </c>
      <c r="D18" s="4">
        <v>3</v>
      </c>
      <c r="E18" s="4"/>
      <c r="F18" s="5" t="s">
        <v>115</v>
      </c>
      <c r="G18" s="5" t="s">
        <v>115</v>
      </c>
      <c r="H18" s="4"/>
      <c r="I18" s="5"/>
      <c r="J18" s="5"/>
      <c r="K18" s="5"/>
      <c r="L18" s="5"/>
      <c r="M18" s="5"/>
      <c r="N18" s="5"/>
      <c r="O18" s="5"/>
      <c r="P18" s="5"/>
      <c r="Q18" s="5"/>
      <c r="R18" s="5"/>
    </row>
    <row r="19" spans="1:18" ht="15" customHeight="1" x14ac:dyDescent="0.25">
      <c r="A19" s="103" t="s">
        <v>26</v>
      </c>
      <c r="B19" s="3" t="s">
        <v>242</v>
      </c>
      <c r="C19" s="3" t="s">
        <v>243</v>
      </c>
      <c r="D19" s="4">
        <v>3</v>
      </c>
      <c r="E19" s="4"/>
      <c r="F19" s="5" t="s">
        <v>115</v>
      </c>
      <c r="G19" s="5" t="s">
        <v>115</v>
      </c>
      <c r="H19" s="4"/>
      <c r="I19" s="5"/>
      <c r="J19" s="5"/>
      <c r="K19" s="5"/>
      <c r="L19" s="5"/>
      <c r="M19" s="5"/>
      <c r="N19" s="5"/>
      <c r="O19" s="5"/>
      <c r="P19" s="5"/>
      <c r="Q19" s="5"/>
      <c r="R19" s="5"/>
    </row>
    <row r="20" spans="1:18" ht="15" customHeight="1" x14ac:dyDescent="0.25">
      <c r="A20" s="5"/>
      <c r="B20" s="3"/>
      <c r="C20" s="3"/>
      <c r="D20" s="4"/>
      <c r="E20" s="4"/>
      <c r="F20" s="5" t="s">
        <v>115</v>
      </c>
      <c r="G20" s="5" t="s">
        <v>115</v>
      </c>
      <c r="H20" s="4"/>
      <c r="I20" s="5"/>
      <c r="J20" s="5"/>
      <c r="K20" s="5"/>
      <c r="L20" s="5"/>
      <c r="M20" s="5"/>
      <c r="N20" s="5"/>
      <c r="O20" s="5"/>
      <c r="P20" s="5"/>
      <c r="Q20" s="5"/>
      <c r="R20" s="5"/>
    </row>
    <row r="21" spans="1:18" ht="15" customHeight="1" x14ac:dyDescent="0.25">
      <c r="A21" s="5" t="s">
        <v>0</v>
      </c>
      <c r="B21" s="2" t="s">
        <v>244</v>
      </c>
      <c r="C21" s="3" t="s">
        <v>245</v>
      </c>
      <c r="D21" s="4">
        <v>6</v>
      </c>
      <c r="E21" s="4">
        <v>1</v>
      </c>
      <c r="F21" s="5" t="s">
        <v>115</v>
      </c>
      <c r="G21" s="5" t="s">
        <v>115</v>
      </c>
      <c r="H21" s="93"/>
      <c r="I21" s="4"/>
      <c r="J21" s="106"/>
      <c r="K21" s="5"/>
      <c r="L21" s="5"/>
      <c r="M21" s="5"/>
      <c r="N21" s="5"/>
      <c r="O21" s="5"/>
      <c r="P21" s="5"/>
      <c r="Q21" s="5"/>
      <c r="R21" s="5"/>
    </row>
    <row r="22" spans="1:18" ht="15" customHeight="1" x14ac:dyDescent="0.25">
      <c r="A22" s="5" t="s">
        <v>26</v>
      </c>
      <c r="B22" s="3" t="s">
        <v>246</v>
      </c>
      <c r="C22" s="3" t="s">
        <v>247</v>
      </c>
      <c r="D22" s="4">
        <v>3</v>
      </c>
      <c r="E22" s="4">
        <v>1</v>
      </c>
      <c r="F22" s="5" t="s">
        <v>115</v>
      </c>
      <c r="G22" s="5" t="s">
        <v>115</v>
      </c>
      <c r="H22" s="93" t="s">
        <v>31</v>
      </c>
      <c r="I22" s="87"/>
      <c r="J22" s="98"/>
      <c r="K22" s="87" t="s">
        <v>10</v>
      </c>
      <c r="L22" s="87" t="s">
        <v>184</v>
      </c>
      <c r="M22" s="87" t="s">
        <v>10</v>
      </c>
      <c r="N22" s="87" t="s">
        <v>184</v>
      </c>
      <c r="O22" s="5" t="s">
        <v>327</v>
      </c>
      <c r="P22" s="5" t="s">
        <v>329</v>
      </c>
      <c r="Q22" s="89"/>
      <c r="R22" s="5"/>
    </row>
    <row r="23" spans="1:18" ht="15" customHeight="1" x14ac:dyDescent="0.25">
      <c r="A23" s="5" t="s">
        <v>26</v>
      </c>
      <c r="B23" s="3" t="s">
        <v>248</v>
      </c>
      <c r="C23" s="3" t="s">
        <v>249</v>
      </c>
      <c r="D23" s="4">
        <v>3</v>
      </c>
      <c r="E23" s="4">
        <v>1</v>
      </c>
      <c r="F23" s="5" t="s">
        <v>115</v>
      </c>
      <c r="G23" s="5" t="s">
        <v>115</v>
      </c>
      <c r="H23" s="93" t="s">
        <v>32</v>
      </c>
      <c r="I23" s="87"/>
      <c r="J23" s="87"/>
      <c r="K23" s="87"/>
      <c r="L23" s="87"/>
      <c r="M23" s="87"/>
      <c r="N23" s="5"/>
      <c r="O23" s="5"/>
      <c r="P23" s="5"/>
      <c r="Q23" s="89"/>
      <c r="R23" s="5"/>
    </row>
    <row r="24" spans="1:18" ht="15" customHeight="1" x14ac:dyDescent="0.25">
      <c r="A24" s="5"/>
      <c r="B24" s="3"/>
      <c r="C24" s="3"/>
      <c r="D24" s="4"/>
      <c r="E24" s="4"/>
      <c r="F24" s="5" t="s">
        <v>115</v>
      </c>
      <c r="G24" s="5" t="s">
        <v>115</v>
      </c>
      <c r="H24" s="93"/>
      <c r="I24" s="87"/>
      <c r="J24" s="87"/>
      <c r="K24" s="87"/>
      <c r="L24" s="87"/>
      <c r="M24" s="87"/>
      <c r="N24" s="5"/>
      <c r="O24" s="5"/>
      <c r="P24" s="5"/>
      <c r="Q24" s="89"/>
      <c r="R24" s="5"/>
    </row>
    <row r="25" spans="1:18" ht="15" customHeight="1" x14ac:dyDescent="0.25">
      <c r="A25" s="5" t="s">
        <v>0</v>
      </c>
      <c r="B25" s="5" t="s">
        <v>250</v>
      </c>
      <c r="C25" s="3" t="s">
        <v>251</v>
      </c>
      <c r="D25" s="4">
        <v>6</v>
      </c>
      <c r="E25" s="4">
        <v>1</v>
      </c>
      <c r="F25" s="5" t="s">
        <v>115</v>
      </c>
      <c r="G25" s="5" t="s">
        <v>115</v>
      </c>
      <c r="H25" s="93"/>
      <c r="I25" s="87"/>
      <c r="J25" s="106"/>
      <c r="K25" s="87"/>
      <c r="L25" s="87"/>
      <c r="M25" s="87"/>
      <c r="N25" s="5"/>
      <c r="O25" s="5"/>
      <c r="P25" s="5"/>
      <c r="Q25" s="89"/>
      <c r="R25" s="5"/>
    </row>
    <row r="26" spans="1:18" ht="15" customHeight="1" x14ac:dyDescent="0.25">
      <c r="A26" s="5" t="s">
        <v>26</v>
      </c>
      <c r="B26" s="5" t="s">
        <v>252</v>
      </c>
      <c r="C26" s="6" t="s">
        <v>253</v>
      </c>
      <c r="D26" s="4">
        <v>3</v>
      </c>
      <c r="E26" s="4">
        <v>1</v>
      </c>
      <c r="F26" s="5" t="s">
        <v>115</v>
      </c>
      <c r="G26" s="5" t="s">
        <v>115</v>
      </c>
      <c r="H26" s="93" t="s">
        <v>31</v>
      </c>
      <c r="I26" s="87"/>
      <c r="J26" s="98"/>
      <c r="K26" s="87" t="s">
        <v>10</v>
      </c>
      <c r="L26" s="87" t="s">
        <v>184</v>
      </c>
      <c r="M26" s="87" t="s">
        <v>10</v>
      </c>
      <c r="N26" s="87" t="s">
        <v>184</v>
      </c>
      <c r="O26" s="5" t="s">
        <v>327</v>
      </c>
      <c r="P26" s="5" t="s">
        <v>187</v>
      </c>
      <c r="Q26" s="89"/>
      <c r="R26" s="5"/>
    </row>
    <row r="27" spans="1:18" ht="15" customHeight="1" x14ac:dyDescent="0.25">
      <c r="A27" s="5" t="s">
        <v>26</v>
      </c>
      <c r="B27" s="5" t="s">
        <v>254</v>
      </c>
      <c r="C27" s="6" t="s">
        <v>255</v>
      </c>
      <c r="D27" s="4">
        <v>3</v>
      </c>
      <c r="E27" s="4">
        <v>1</v>
      </c>
      <c r="F27" s="5" t="s">
        <v>115</v>
      </c>
      <c r="G27" s="5" t="s">
        <v>115</v>
      </c>
      <c r="H27" s="93" t="s">
        <v>32</v>
      </c>
      <c r="I27" s="87"/>
      <c r="J27" s="87"/>
      <c r="K27" s="87"/>
      <c r="L27" s="87"/>
      <c r="M27" s="87"/>
      <c r="N27" s="5"/>
      <c r="O27" s="5"/>
      <c r="P27" s="5"/>
      <c r="Q27" s="89"/>
      <c r="R27" s="5"/>
    </row>
    <row r="28" spans="1:18" ht="15" customHeight="1" x14ac:dyDescent="0.25">
      <c r="A28" s="5"/>
      <c r="B28" s="5"/>
      <c r="C28" s="6"/>
      <c r="D28" s="4"/>
      <c r="E28" s="4"/>
      <c r="F28" s="5" t="s">
        <v>115</v>
      </c>
      <c r="G28" s="5" t="s">
        <v>115</v>
      </c>
      <c r="H28" s="93"/>
      <c r="I28" s="87"/>
      <c r="J28" s="87"/>
      <c r="K28" s="87"/>
      <c r="L28" s="87"/>
      <c r="M28" s="87"/>
      <c r="N28" s="5"/>
      <c r="O28" s="5"/>
      <c r="P28" s="5"/>
      <c r="Q28" s="89"/>
      <c r="R28" s="5"/>
    </row>
    <row r="29" spans="1:18" ht="15" customHeight="1" x14ac:dyDescent="0.25">
      <c r="A29" s="5" t="s">
        <v>0</v>
      </c>
      <c r="B29" s="5" t="s">
        <v>256</v>
      </c>
      <c r="C29" s="3" t="s">
        <v>257</v>
      </c>
      <c r="D29" s="4">
        <v>6</v>
      </c>
      <c r="E29" s="4">
        <v>1</v>
      </c>
      <c r="F29" s="5" t="s">
        <v>115</v>
      </c>
      <c r="G29" s="5" t="s">
        <v>115</v>
      </c>
      <c r="H29" s="93"/>
      <c r="I29" s="87"/>
      <c r="J29" s="106"/>
      <c r="K29" s="87"/>
      <c r="L29" s="87"/>
      <c r="M29" s="87"/>
      <c r="N29" s="5"/>
      <c r="O29" s="5"/>
      <c r="P29" s="5"/>
      <c r="Q29" s="89"/>
      <c r="R29" s="5"/>
    </row>
    <row r="30" spans="1:18" ht="15" customHeight="1" x14ac:dyDescent="0.25">
      <c r="A30" s="5" t="s">
        <v>26</v>
      </c>
      <c r="B30" s="5" t="s">
        <v>258</v>
      </c>
      <c r="C30" s="3" t="s">
        <v>259</v>
      </c>
      <c r="D30" s="4">
        <v>3</v>
      </c>
      <c r="E30" s="4">
        <v>1</v>
      </c>
      <c r="F30" s="5" t="s">
        <v>115</v>
      </c>
      <c r="G30" s="5" t="s">
        <v>115</v>
      </c>
      <c r="H30" s="93" t="s">
        <v>31</v>
      </c>
      <c r="I30" s="87"/>
      <c r="J30" s="98"/>
      <c r="K30" s="87" t="s">
        <v>10</v>
      </c>
      <c r="L30" s="87" t="s">
        <v>184</v>
      </c>
      <c r="M30" s="87" t="s">
        <v>10</v>
      </c>
      <c r="N30" s="87" t="s">
        <v>184</v>
      </c>
      <c r="O30" s="5" t="s">
        <v>327</v>
      </c>
      <c r="P30" s="5" t="s">
        <v>187</v>
      </c>
      <c r="Q30" s="89"/>
      <c r="R30" s="5"/>
    </row>
    <row r="31" spans="1:18" ht="15" customHeight="1" x14ac:dyDescent="0.25">
      <c r="A31" s="5" t="s">
        <v>26</v>
      </c>
      <c r="B31" s="5" t="s">
        <v>260</v>
      </c>
      <c r="C31" s="3" t="s">
        <v>261</v>
      </c>
      <c r="D31" s="4">
        <v>3</v>
      </c>
      <c r="E31" s="4">
        <v>1</v>
      </c>
      <c r="F31" s="5" t="s">
        <v>115</v>
      </c>
      <c r="G31" s="5" t="s">
        <v>115</v>
      </c>
      <c r="H31" s="93" t="s">
        <v>32</v>
      </c>
      <c r="I31" s="87"/>
      <c r="J31" s="87"/>
      <c r="K31" s="87"/>
      <c r="L31" s="87"/>
      <c r="M31" s="87"/>
      <c r="N31" s="5"/>
      <c r="O31" s="5"/>
      <c r="P31" s="5"/>
      <c r="Q31" s="89"/>
      <c r="R31" s="5"/>
    </row>
    <row r="32" spans="1:18" ht="15" customHeight="1" x14ac:dyDescent="0.25">
      <c r="A32" s="5"/>
      <c r="B32" s="5"/>
      <c r="C32" s="3"/>
      <c r="D32" s="4"/>
      <c r="E32" s="4"/>
      <c r="F32" s="5" t="s">
        <v>115</v>
      </c>
      <c r="G32" s="5" t="s">
        <v>115</v>
      </c>
      <c r="H32" s="93"/>
      <c r="I32" s="87"/>
      <c r="J32" s="87"/>
      <c r="K32" s="87"/>
      <c r="L32" s="87"/>
      <c r="M32" s="87"/>
      <c r="N32" s="5"/>
      <c r="O32" s="5"/>
      <c r="P32" s="5"/>
      <c r="Q32" s="89"/>
      <c r="R32" s="5"/>
    </row>
    <row r="33" spans="1:18" x14ac:dyDescent="0.25">
      <c r="A33" s="5" t="s">
        <v>0</v>
      </c>
      <c r="B33" s="5" t="s">
        <v>262</v>
      </c>
      <c r="C33" s="3" t="s">
        <v>263</v>
      </c>
      <c r="D33" s="4">
        <v>6</v>
      </c>
      <c r="E33" s="4">
        <v>1</v>
      </c>
      <c r="F33" s="5" t="s">
        <v>115</v>
      </c>
      <c r="G33" s="5" t="s">
        <v>115</v>
      </c>
      <c r="H33" s="93"/>
      <c r="I33" s="101"/>
      <c r="J33" s="106"/>
      <c r="K33" s="87"/>
      <c r="L33" s="87"/>
      <c r="M33" s="87"/>
      <c r="N33" s="5"/>
      <c r="O33" s="5"/>
      <c r="P33" s="5"/>
      <c r="Q33" s="89"/>
      <c r="R33" s="5"/>
    </row>
    <row r="34" spans="1:18" x14ac:dyDescent="0.25">
      <c r="A34" s="5" t="s">
        <v>26</v>
      </c>
      <c r="B34" s="5" t="s">
        <v>264</v>
      </c>
      <c r="C34" s="3" t="s">
        <v>265</v>
      </c>
      <c r="D34" s="4">
        <v>2</v>
      </c>
      <c r="E34" s="5">
        <v>1</v>
      </c>
      <c r="F34" s="5" t="s">
        <v>115</v>
      </c>
      <c r="G34" s="5" t="s">
        <v>115</v>
      </c>
      <c r="H34" s="93" t="s">
        <v>31</v>
      </c>
      <c r="I34" s="101"/>
      <c r="J34" s="98"/>
      <c r="K34" s="87" t="s">
        <v>10</v>
      </c>
      <c r="L34" s="87" t="s">
        <v>187</v>
      </c>
      <c r="M34" s="87" t="s">
        <v>10</v>
      </c>
      <c r="N34" s="87" t="s">
        <v>187</v>
      </c>
      <c r="O34" s="5" t="s">
        <v>327</v>
      </c>
      <c r="P34" s="5" t="s">
        <v>187</v>
      </c>
      <c r="Q34" s="89"/>
      <c r="R34" s="5"/>
    </row>
    <row r="35" spans="1:18" x14ac:dyDescent="0.25">
      <c r="A35" s="5" t="s">
        <v>26</v>
      </c>
      <c r="B35" s="5" t="s">
        <v>266</v>
      </c>
      <c r="C35" s="5" t="s">
        <v>267</v>
      </c>
      <c r="D35" s="4">
        <v>2</v>
      </c>
      <c r="E35" s="5">
        <v>1</v>
      </c>
      <c r="F35" s="5" t="s">
        <v>115</v>
      </c>
      <c r="G35" s="5" t="s">
        <v>115</v>
      </c>
      <c r="H35" s="93" t="s">
        <v>31</v>
      </c>
      <c r="I35" s="101"/>
      <c r="J35" s="98"/>
      <c r="K35" s="87" t="s">
        <v>10</v>
      </c>
      <c r="L35" s="87" t="s">
        <v>187</v>
      </c>
      <c r="M35" s="87" t="s">
        <v>10</v>
      </c>
      <c r="N35" s="87" t="s">
        <v>187</v>
      </c>
      <c r="O35" s="5" t="s">
        <v>327</v>
      </c>
      <c r="P35" s="5" t="s">
        <v>329</v>
      </c>
      <c r="Q35" s="89"/>
      <c r="R35" s="5"/>
    </row>
    <row r="36" spans="1:18" x14ac:dyDescent="0.25">
      <c r="A36" s="5" t="s">
        <v>26</v>
      </c>
      <c r="B36" s="5" t="s">
        <v>231</v>
      </c>
      <c r="C36" s="5" t="s">
        <v>268</v>
      </c>
      <c r="D36" s="4">
        <v>2</v>
      </c>
      <c r="E36" s="5">
        <v>1</v>
      </c>
      <c r="F36" s="5" t="s">
        <v>115</v>
      </c>
      <c r="G36" s="5" t="s">
        <v>115</v>
      </c>
      <c r="H36" s="93" t="s">
        <v>31</v>
      </c>
      <c r="I36" s="101"/>
      <c r="J36" s="98"/>
      <c r="K36" s="87" t="s">
        <v>10</v>
      </c>
      <c r="L36" s="87" t="s">
        <v>187</v>
      </c>
      <c r="M36" s="87" t="s">
        <v>10</v>
      </c>
      <c r="N36" s="87" t="s">
        <v>187</v>
      </c>
      <c r="O36" s="5" t="s">
        <v>327</v>
      </c>
      <c r="P36" s="5" t="s">
        <v>187</v>
      </c>
      <c r="Q36" s="89"/>
      <c r="R36" s="5"/>
    </row>
    <row r="37" spans="1:18" x14ac:dyDescent="0.25">
      <c r="A37" s="5"/>
      <c r="B37" s="3"/>
      <c r="C37" s="3"/>
      <c r="D37" s="4"/>
      <c r="E37" s="5"/>
      <c r="F37" s="5"/>
      <c r="G37" s="5"/>
      <c r="H37" s="87"/>
      <c r="I37" s="101"/>
      <c r="J37" s="87"/>
      <c r="K37" s="87"/>
      <c r="L37" s="87"/>
      <c r="M37" s="87"/>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38:I44 K38:L44">
    <cfRule type="expression" dxfId="100" priority="30">
      <formula>$H38="CCI (CC Intégral)"</formula>
    </cfRule>
  </conditionalFormatting>
  <conditionalFormatting sqref="I38:J44">
    <cfRule type="expression" dxfId="99" priority="29">
      <formula>$H38="CT (Contrôle terminal)"</formula>
    </cfRule>
  </conditionalFormatting>
  <conditionalFormatting sqref="J15:O15">
    <cfRule type="expression" dxfId="98" priority="26">
      <formula>$A$11=2</formula>
    </cfRule>
    <cfRule type="expression" dxfId="97" priority="27">
      <formula>$A$11=3</formula>
    </cfRule>
    <cfRule type="expression" dxfId="96" priority="28">
      <formula>$A$11=1</formula>
    </cfRule>
  </conditionalFormatting>
  <conditionalFormatting sqref="A16:N16">
    <cfRule type="expression" dxfId="95" priority="23">
      <formula>$A$11=2</formula>
    </cfRule>
    <cfRule type="expression" dxfId="94" priority="24">
      <formula>$A$11=4</formula>
    </cfRule>
    <cfRule type="expression" dxfId="93" priority="25">
      <formula>$A$11=1</formula>
    </cfRule>
  </conditionalFormatting>
  <conditionalFormatting sqref="K16:L16">
    <cfRule type="expression" dxfId="92" priority="22">
      <formula>$H$17="CCI (CC Intégral)"</formula>
    </cfRule>
  </conditionalFormatting>
  <conditionalFormatting sqref="P15:Q15">
    <cfRule type="expression" dxfId="91" priority="19">
      <formula>$A$11=2</formula>
    </cfRule>
    <cfRule type="expression" dxfId="90" priority="20">
      <formula>$A$11=3</formula>
    </cfRule>
    <cfRule type="expression" dxfId="89" priority="21">
      <formula>$A$11=1</formula>
    </cfRule>
  </conditionalFormatting>
  <conditionalFormatting sqref="P16:Q16">
    <cfRule type="expression" dxfId="88" priority="16">
      <formula>$A$11=2</formula>
    </cfRule>
    <cfRule type="expression" dxfId="87" priority="17">
      <formula>$A$11=4</formula>
    </cfRule>
    <cfRule type="expression" dxfId="86" priority="18">
      <formula>$A$11=1</formula>
    </cfRule>
  </conditionalFormatting>
  <conditionalFormatting sqref="O16">
    <cfRule type="expression" dxfId="85" priority="13">
      <formula>$A$11=2</formula>
    </cfRule>
    <cfRule type="expression" dxfId="84" priority="14">
      <formula>$A$11=4</formula>
    </cfRule>
    <cfRule type="expression" dxfId="83" priority="15">
      <formula>$A$11=1</formula>
    </cfRule>
  </conditionalFormatting>
  <conditionalFormatting sqref="H17:H20 J17:K20 H24 H28 H32 H37 K21 K25 K29 K33 J23:K24 K22:L22 J27:K28 K26:L26 J31:K32 K30:L30 J37:K37 K34:L36">
    <cfRule type="expression" dxfId="82" priority="8">
      <formula>$G17="CCI (CC Intégral)"</formula>
    </cfRule>
  </conditionalFormatting>
  <conditionalFormatting sqref="H17:I20 H24:I24 H28:I28 H32:I32 H37:I37 I21:I23 I25:I27 I29:I31 I33:I36">
    <cfRule type="expression" dxfId="81" priority="7">
      <formula>$G17="CT (Contrôle terminal)"</formula>
    </cfRule>
  </conditionalFormatting>
  <dataValidations count="5">
    <dataValidation type="list" operator="greaterThan" allowBlank="1" showInputMessage="1" showErrorMessage="1" errorTitle="Coefficient" error="Le coefficient doit être un nombre décimal supérieur à 0." sqref="F17:G44" xr:uid="{389C1A72-9B7C-42E5-9470-AAC911C43B53}">
      <formula1>"OUI,NON"</formula1>
    </dataValidation>
    <dataValidation type="decimal" operator="lessThanOrEqual" allowBlank="1" showInputMessage="1" showErrorMessage="1" errorTitle="ECTS" error="Le nombre de crédits doit être entier et inférieur ou égal à 6." sqref="D17:D44" xr:uid="{C9BA28C3-C143-4396-9A4D-884D05197BDA}">
      <formula1>6</formula1>
    </dataValidation>
    <dataValidation type="decimal" operator="greaterThan" allowBlank="1" showInputMessage="1" showErrorMessage="1" errorTitle="Coefficient" error="Le coefficient doit être un nombre décimal supérieur à 0." sqref="E17:E44" xr:uid="{3451A4D6-E64A-4783-A2E9-EB766C6682FA}">
      <formula1>0</formula1>
    </dataValidation>
    <dataValidation type="list" allowBlank="1" showInputMessage="1" showErrorMessage="1" errorTitle="Nature de l'ELP" error="Utiliser la liste déroulante" promptTitle="Nature ELP" prompt="Utiliser la liste déroulante" sqref="A17:A44" xr:uid="{EC7815B7-B619-41E4-AA6D-524E12314EBD}">
      <formula1>Nature_ELP</formula1>
    </dataValidation>
    <dataValidation type="list" allowBlank="1" showInputMessage="1" showErrorMessage="1" errorTitle="Nature" error="Utiliser la liste déroulante" promptTitle="Nature" prompt="Utiliser la liste déroulante" sqref="O17:P44 L22 K17:K21 N22 M17:M21 N26 M23:M25 L26 K23:K25 L30 K27:K29 N30 M27:M29 N34:N36 M31:M33 M37:M44 L34:L36 K31:K33 K37:K44" xr:uid="{378C2F46-DF32-4944-80D7-0F5CE1108B3B}">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7FDFEF4D-2834-4384-92BD-584F989A5151}">
            <xm:f>'Fiche générale'!$B$5="Seconde chance"</xm:f>
            <x14:dxf>
              <fill>
                <patternFill>
                  <bgColor theme="1"/>
                </patternFill>
              </fill>
            </x14:dxf>
          </x14:cfRule>
          <x14:cfRule type="expression" priority="12" id="{3BDDFB90-E467-4996-92FD-54DE7BABB796}">
            <xm:f>'Z:\DEVE\Cellule APOGEE\2018 MODULO\MCC\[Modèle MCC- L1 L2 double licence.xlsx]Fiche générale'!#REF!="Seconde chance"</xm:f>
            <x14:dxf>
              <fill>
                <patternFill>
                  <bgColor theme="1"/>
                </patternFill>
              </fill>
            </x14:dxf>
          </x14:cfRule>
          <xm:sqref>M14:N16 M38:N44 N17:N37</xm:sqref>
        </x14:conditionalFormatting>
        <x14:conditionalFormatting xmlns:xm="http://schemas.microsoft.com/office/excel/2006/main">
          <x14:cfRule type="expression" priority="9" id="{90E7C04D-9BAE-43B0-96C0-418A1783F39D}">
            <xm:f>'Fiche générale'!$B$5="Deux sessions"</xm:f>
            <x14:dxf>
              <fill>
                <patternFill>
                  <bgColor theme="1"/>
                </patternFill>
              </fill>
            </x14:dxf>
          </x14:cfRule>
          <x14:cfRule type="expression" priority="11" id="{564D816A-6343-4D02-A22D-EC25B17274AD}">
            <xm:f>'Z:\DEVE\Cellule APOGEE\2018 MODULO\MCC\[Modèle MCC- L1 L2 double licence.xlsx]Fiche générale'!#REF!="Deux sessions"</xm:f>
            <x14:dxf>
              <fill>
                <patternFill>
                  <bgColor theme="1"/>
                </patternFill>
              </fill>
            </x14:dxf>
          </x14:cfRule>
          <xm:sqref>O14:R21 O37:R44 R22:R36 O22:P36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FB874C1D-2914-4D7A-98A2-A0D557C45811}">
          <x14:formula1>
            <xm:f>Listes!$A$2:$A$4</xm:f>
          </x14:formula1>
          <xm:sqref>H17:H44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22FE7-BD02-4D8C-BFC5-8E7C3E583EFA}">
  <sheetPr codeName="Feuil2"/>
  <dimension ref="A1:R57"/>
  <sheetViews>
    <sheetView showGridLines="0" showZeros="0" topLeftCell="A7" zoomScale="70" zoomScaleNormal="70" zoomScalePageLayoutView="85" workbookViewId="0">
      <selection activeCell="J41" sqref="J41"/>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60" t="s">
        <v>49</v>
      </c>
      <c r="B1" s="160"/>
      <c r="C1" s="160"/>
      <c r="D1" s="160"/>
      <c r="E1" s="160"/>
      <c r="F1" s="160"/>
      <c r="G1" s="160"/>
      <c r="H1" s="160"/>
      <c r="I1" s="160"/>
      <c r="J1" s="160"/>
      <c r="K1" s="160"/>
      <c r="L1" s="160"/>
      <c r="M1" s="160"/>
      <c r="N1" s="160"/>
      <c r="O1" s="78"/>
    </row>
    <row r="2" spans="1:18" ht="20.100000000000001" customHeight="1" x14ac:dyDescent="0.25">
      <c r="A2" s="21" t="s">
        <v>22</v>
      </c>
      <c r="B2" s="161" t="str">
        <f>'Fiche générale'!B2</f>
        <v>DROIT</v>
      </c>
      <c r="C2" s="161"/>
      <c r="D2" s="161"/>
      <c r="E2" s="161"/>
      <c r="F2" s="20"/>
      <c r="G2" s="20"/>
      <c r="H2" s="20"/>
      <c r="I2" s="20"/>
      <c r="J2" s="20"/>
      <c r="K2" s="20"/>
    </row>
    <row r="3" spans="1:18" ht="20.100000000000001" customHeight="1" x14ac:dyDescent="0.25">
      <c r="A3" s="21" t="s">
        <v>21</v>
      </c>
      <c r="B3" s="161" t="str">
        <f>'Fiche générale'!B3:I3</f>
        <v>Droit</v>
      </c>
      <c r="C3" s="161"/>
      <c r="D3" s="161"/>
      <c r="E3" s="161"/>
      <c r="F3" s="20"/>
      <c r="G3" s="20"/>
      <c r="H3" s="20"/>
      <c r="I3" s="20"/>
      <c r="J3" s="20"/>
      <c r="K3" s="20"/>
    </row>
    <row r="4" spans="1:18" ht="20.100000000000001" customHeight="1" x14ac:dyDescent="0.3">
      <c r="A4" s="21" t="s">
        <v>14</v>
      </c>
      <c r="B4" s="43" t="str">
        <f>'Fiche générale'!B4</f>
        <v>DPDRT18</v>
      </c>
      <c r="C4" s="22" t="s">
        <v>41</v>
      </c>
      <c r="D4" s="162"/>
      <c r="E4" s="162"/>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63"/>
      <c r="E6" s="164"/>
      <c r="F6" s="165" t="s">
        <v>2</v>
      </c>
      <c r="G6" s="166"/>
      <c r="H6" s="167"/>
      <c r="I6" s="168"/>
      <c r="J6" s="168"/>
      <c r="K6" s="168"/>
      <c r="L6" s="168"/>
      <c r="M6" s="168"/>
      <c r="N6" s="168"/>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2" t="s">
        <v>30</v>
      </c>
      <c r="F9" s="153"/>
      <c r="G9" s="73"/>
      <c r="H9" s="152" t="s">
        <v>25</v>
      </c>
      <c r="I9" s="153"/>
      <c r="J9" s="24"/>
      <c r="K9" s="26">
        <v>1</v>
      </c>
      <c r="L9" s="24"/>
      <c r="M9" s="24"/>
      <c r="N9" s="24"/>
      <c r="O9" s="24"/>
    </row>
    <row r="10" spans="1:18" ht="15" customHeight="1" x14ac:dyDescent="0.25">
      <c r="B10" s="31"/>
      <c r="C10" s="29"/>
      <c r="D10" s="27"/>
      <c r="E10" s="154" t="s">
        <v>29</v>
      </c>
      <c r="F10" s="155"/>
      <c r="G10" s="74"/>
      <c r="H10" s="156"/>
      <c r="I10" s="157"/>
      <c r="J10" s="28"/>
      <c r="K10" s="28"/>
      <c r="L10" s="28"/>
      <c r="M10" s="28"/>
      <c r="N10" s="28"/>
      <c r="O10" s="28"/>
    </row>
    <row r="11" spans="1:18" ht="15" customHeight="1" x14ac:dyDescent="0.25">
      <c r="A11" s="19">
        <v>4</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58"/>
      <c r="F13" s="158"/>
      <c r="G13" s="77"/>
      <c r="H13" s="29"/>
      <c r="I13" s="29"/>
    </row>
    <row r="14" spans="1:18" ht="26.25" customHeight="1" x14ac:dyDescent="0.25">
      <c r="B14" s="31"/>
      <c r="C14" s="29"/>
      <c r="D14" s="29"/>
      <c r="E14" s="77"/>
      <c r="F14" s="77"/>
      <c r="G14" s="77"/>
      <c r="H14" s="29"/>
      <c r="I14" s="29"/>
      <c r="J14" s="146" t="s">
        <v>15</v>
      </c>
      <c r="K14" s="159"/>
      <c r="L14" s="147"/>
      <c r="M14" s="146" t="s">
        <v>16</v>
      </c>
      <c r="N14" s="147"/>
      <c r="O14" s="148" t="s">
        <v>108</v>
      </c>
      <c r="P14" s="149"/>
      <c r="Q14" s="150"/>
      <c r="R14" s="151"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51"/>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51"/>
    </row>
    <row r="17" spans="1:18" ht="15" customHeight="1" x14ac:dyDescent="0.25">
      <c r="A17" s="5" t="s">
        <v>0</v>
      </c>
      <c r="B17" s="49" t="s">
        <v>148</v>
      </c>
      <c r="C17" s="3" t="s">
        <v>204</v>
      </c>
      <c r="D17" s="4">
        <v>6</v>
      </c>
      <c r="E17" s="4">
        <v>1</v>
      </c>
      <c r="F17" s="4" t="s">
        <v>115</v>
      </c>
      <c r="G17" s="4"/>
      <c r="H17" s="4"/>
      <c r="I17" s="5"/>
      <c r="J17" s="5"/>
      <c r="K17" s="5"/>
      <c r="L17" s="5"/>
      <c r="M17" s="5"/>
      <c r="N17" s="5"/>
      <c r="O17" s="5"/>
      <c r="P17" s="5"/>
      <c r="Q17" s="5"/>
      <c r="R17" s="5"/>
    </row>
    <row r="18" spans="1:18" ht="15" customHeight="1" x14ac:dyDescent="0.25">
      <c r="A18" s="5" t="s">
        <v>26</v>
      </c>
      <c r="B18" s="3" t="s">
        <v>205</v>
      </c>
      <c r="C18" s="3" t="s">
        <v>206</v>
      </c>
      <c r="D18" s="4">
        <v>2</v>
      </c>
      <c r="E18" s="4"/>
      <c r="F18" s="4" t="s">
        <v>115</v>
      </c>
      <c r="G18" s="4"/>
      <c r="H18" s="4"/>
      <c r="I18" s="5"/>
      <c r="J18" s="5"/>
      <c r="K18" s="5"/>
      <c r="L18" s="5"/>
      <c r="M18" s="5"/>
      <c r="N18" s="5"/>
      <c r="O18" s="5"/>
      <c r="P18" s="5"/>
      <c r="Q18" s="5"/>
      <c r="R18" s="5"/>
    </row>
    <row r="19" spans="1:18" ht="15" customHeight="1" x14ac:dyDescent="0.25">
      <c r="A19" s="5" t="s">
        <v>26</v>
      </c>
      <c r="B19" s="3" t="s">
        <v>207</v>
      </c>
      <c r="C19" s="3" t="s">
        <v>208</v>
      </c>
      <c r="D19" s="4">
        <v>1</v>
      </c>
      <c r="E19" s="4"/>
      <c r="F19" s="4" t="s">
        <v>115</v>
      </c>
      <c r="G19" s="4"/>
      <c r="H19" s="4"/>
      <c r="I19" s="5"/>
      <c r="J19" s="5"/>
      <c r="K19" s="5"/>
      <c r="L19" s="5"/>
      <c r="M19" s="5"/>
      <c r="N19" s="5"/>
      <c r="O19" s="5"/>
      <c r="P19" s="5"/>
      <c r="Q19" s="5"/>
      <c r="R19" s="5"/>
    </row>
    <row r="20" spans="1:18" ht="15" customHeight="1" x14ac:dyDescent="0.25">
      <c r="A20" s="5" t="s">
        <v>26</v>
      </c>
      <c r="B20" s="3" t="s">
        <v>209</v>
      </c>
      <c r="C20" s="3" t="s">
        <v>210</v>
      </c>
      <c r="D20" s="4">
        <v>2</v>
      </c>
      <c r="E20" s="4"/>
      <c r="F20" s="4" t="s">
        <v>115</v>
      </c>
      <c r="G20" s="4"/>
      <c r="H20" s="4"/>
      <c r="I20" s="5"/>
      <c r="J20" s="5"/>
      <c r="K20" s="5"/>
      <c r="L20" s="5"/>
      <c r="M20" s="5"/>
      <c r="N20" s="5"/>
      <c r="O20" s="5"/>
      <c r="P20" s="5"/>
      <c r="Q20" s="5"/>
      <c r="R20" s="5"/>
    </row>
    <row r="21" spans="1:18" ht="15" customHeight="1" x14ac:dyDescent="0.25">
      <c r="A21" s="5" t="s">
        <v>26</v>
      </c>
      <c r="B21" s="3" t="s">
        <v>211</v>
      </c>
      <c r="C21" s="3" t="s">
        <v>212</v>
      </c>
      <c r="D21" s="4">
        <v>1</v>
      </c>
      <c r="E21" s="4"/>
      <c r="F21" s="4" t="s">
        <v>115</v>
      </c>
      <c r="G21" s="4"/>
      <c r="H21" s="4"/>
      <c r="I21" s="5"/>
      <c r="J21" s="5"/>
      <c r="K21" s="5"/>
      <c r="L21" s="5"/>
      <c r="M21" s="5"/>
      <c r="N21" s="5"/>
      <c r="O21" s="5"/>
      <c r="P21" s="5"/>
      <c r="Q21" s="5"/>
      <c r="R21" s="5"/>
    </row>
    <row r="22" spans="1:18" ht="15" customHeight="1" x14ac:dyDescent="0.25">
      <c r="A22" s="5"/>
      <c r="B22" s="3"/>
      <c r="C22" s="3"/>
      <c r="D22" s="4"/>
      <c r="E22" s="4"/>
      <c r="F22" s="4"/>
      <c r="G22" s="4"/>
      <c r="H22" s="4"/>
      <c r="I22" s="5"/>
      <c r="J22" s="5"/>
      <c r="K22" s="5"/>
      <c r="L22" s="5"/>
      <c r="M22" s="5"/>
      <c r="N22" s="5"/>
      <c r="O22" s="5"/>
      <c r="P22" s="5"/>
      <c r="Q22" s="5"/>
      <c r="R22" s="5"/>
    </row>
    <row r="23" spans="1:18" ht="15" customHeight="1" x14ac:dyDescent="0.25">
      <c r="A23" s="5" t="s">
        <v>0</v>
      </c>
      <c r="B23" s="2" t="s">
        <v>213</v>
      </c>
      <c r="C23" s="3" t="s">
        <v>214</v>
      </c>
      <c r="D23" s="4">
        <v>6</v>
      </c>
      <c r="E23" s="4">
        <v>1</v>
      </c>
      <c r="F23" s="4" t="s">
        <v>115</v>
      </c>
      <c r="G23" s="4"/>
      <c r="H23" s="85" t="s">
        <v>32</v>
      </c>
      <c r="I23" s="5"/>
      <c r="J23" s="90">
        <v>2</v>
      </c>
      <c r="K23" s="5"/>
      <c r="L23" s="5"/>
      <c r="M23" s="5"/>
      <c r="N23" s="5"/>
      <c r="O23" s="5"/>
      <c r="P23" s="5"/>
      <c r="Q23" s="5"/>
      <c r="R23" s="5"/>
    </row>
    <row r="24" spans="1:18" ht="15" customHeight="1" x14ac:dyDescent="0.25">
      <c r="A24" s="5" t="s">
        <v>26</v>
      </c>
      <c r="B24" s="3" t="s">
        <v>215</v>
      </c>
      <c r="C24" s="3" t="s">
        <v>216</v>
      </c>
      <c r="D24" s="4">
        <v>3</v>
      </c>
      <c r="E24" s="4">
        <v>1</v>
      </c>
      <c r="F24" s="4"/>
      <c r="G24" s="4"/>
      <c r="H24" s="87" t="s">
        <v>33</v>
      </c>
      <c r="I24" s="5"/>
      <c r="J24" s="98"/>
      <c r="K24" s="88" t="s">
        <v>10</v>
      </c>
      <c r="L24" s="88" t="s">
        <v>118</v>
      </c>
      <c r="M24" s="88" t="s">
        <v>10</v>
      </c>
      <c r="N24" s="88" t="s">
        <v>118</v>
      </c>
      <c r="O24" s="5" t="s">
        <v>327</v>
      </c>
      <c r="P24" s="5"/>
      <c r="Q24" s="5" t="s">
        <v>184</v>
      </c>
      <c r="R24" s="5"/>
    </row>
    <row r="25" spans="1:18" ht="15" customHeight="1" x14ac:dyDescent="0.25">
      <c r="A25" s="5" t="s">
        <v>26</v>
      </c>
      <c r="B25" s="3" t="s">
        <v>217</v>
      </c>
      <c r="C25" s="3" t="s">
        <v>218</v>
      </c>
      <c r="D25" s="4">
        <v>3</v>
      </c>
      <c r="E25" s="4">
        <v>1</v>
      </c>
      <c r="F25" s="4"/>
      <c r="G25" s="4"/>
      <c r="H25" s="87" t="s">
        <v>33</v>
      </c>
      <c r="I25" s="5"/>
      <c r="J25" s="5"/>
      <c r="K25" s="5"/>
      <c r="L25" s="5"/>
      <c r="M25" s="5"/>
      <c r="N25" s="5"/>
      <c r="O25" s="5"/>
      <c r="P25" s="5"/>
      <c r="Q25" s="5"/>
      <c r="R25" s="5"/>
    </row>
    <row r="26" spans="1:18" ht="15" customHeight="1" x14ac:dyDescent="0.25">
      <c r="A26" s="5"/>
      <c r="B26" s="3"/>
      <c r="C26" s="3"/>
      <c r="D26" s="4"/>
      <c r="E26" s="4"/>
      <c r="F26" s="4"/>
      <c r="G26" s="4"/>
      <c r="H26" s="4"/>
      <c r="I26" s="5"/>
      <c r="J26" s="5"/>
      <c r="K26" s="5"/>
      <c r="L26" s="5"/>
      <c r="M26" s="5"/>
      <c r="N26" s="5"/>
      <c r="O26" s="5"/>
      <c r="P26" s="5"/>
      <c r="Q26" s="5"/>
      <c r="R26" s="5"/>
    </row>
    <row r="27" spans="1:18" ht="15" customHeight="1" x14ac:dyDescent="0.25">
      <c r="A27" s="5" t="s">
        <v>0</v>
      </c>
      <c r="B27" s="5" t="s">
        <v>219</v>
      </c>
      <c r="C27" s="6" t="s">
        <v>220</v>
      </c>
      <c r="D27" s="4">
        <v>6</v>
      </c>
      <c r="E27" s="4">
        <v>1</v>
      </c>
      <c r="F27" s="4" t="s">
        <v>115</v>
      </c>
      <c r="G27" s="4"/>
      <c r="H27" s="85" t="s">
        <v>32</v>
      </c>
      <c r="I27" s="5"/>
      <c r="J27" s="90">
        <v>2</v>
      </c>
      <c r="K27" s="5"/>
      <c r="L27" s="5"/>
      <c r="M27" s="5"/>
      <c r="N27" s="5"/>
      <c r="O27" s="5"/>
      <c r="P27" s="5"/>
      <c r="Q27" s="5"/>
      <c r="R27" s="5"/>
    </row>
    <row r="28" spans="1:18" ht="15" customHeight="1" x14ac:dyDescent="0.25">
      <c r="A28" s="5" t="s">
        <v>26</v>
      </c>
      <c r="B28" s="5" t="s">
        <v>221</v>
      </c>
      <c r="C28" s="3" t="s">
        <v>222</v>
      </c>
      <c r="D28" s="4">
        <v>3</v>
      </c>
      <c r="E28" s="4">
        <v>1</v>
      </c>
      <c r="F28" s="4"/>
      <c r="G28" s="4"/>
      <c r="H28" s="87" t="s">
        <v>33</v>
      </c>
      <c r="I28" s="5"/>
      <c r="J28" s="98"/>
      <c r="K28" s="88" t="s">
        <v>10</v>
      </c>
      <c r="L28" s="88" t="s">
        <v>118</v>
      </c>
      <c r="M28" s="88" t="s">
        <v>10</v>
      </c>
      <c r="N28" s="88" t="s">
        <v>118</v>
      </c>
      <c r="O28" s="5" t="s">
        <v>327</v>
      </c>
      <c r="P28" s="5"/>
      <c r="Q28" s="5" t="s">
        <v>187</v>
      </c>
      <c r="R28" s="5"/>
    </row>
    <row r="29" spans="1:18" ht="15" customHeight="1" x14ac:dyDescent="0.25">
      <c r="A29" s="5" t="s">
        <v>26</v>
      </c>
      <c r="B29" s="5" t="s">
        <v>223</v>
      </c>
      <c r="C29" s="3" t="s">
        <v>224</v>
      </c>
      <c r="D29" s="4">
        <v>3</v>
      </c>
      <c r="E29" s="4">
        <v>1</v>
      </c>
      <c r="F29" s="4"/>
      <c r="G29" s="5"/>
      <c r="H29" s="87" t="s">
        <v>33</v>
      </c>
      <c r="I29" s="5"/>
      <c r="J29" s="5"/>
      <c r="K29" s="5"/>
      <c r="L29" s="5"/>
      <c r="M29" s="5"/>
      <c r="N29" s="5"/>
      <c r="O29" s="5"/>
      <c r="P29" s="5"/>
      <c r="Q29" s="5"/>
      <c r="R29" s="5"/>
    </row>
    <row r="30" spans="1:18" ht="15" customHeight="1" x14ac:dyDescent="0.25">
      <c r="A30" s="5"/>
      <c r="B30" s="5"/>
      <c r="C30" s="3"/>
      <c r="D30" s="4"/>
      <c r="E30" s="4"/>
      <c r="F30" s="4"/>
      <c r="G30" s="5"/>
      <c r="H30" s="5"/>
      <c r="I30" s="5"/>
      <c r="J30" s="5"/>
      <c r="K30" s="5"/>
      <c r="L30" s="5"/>
      <c r="M30" s="5"/>
      <c r="N30" s="5"/>
      <c r="O30" s="5"/>
      <c r="P30" s="5"/>
      <c r="Q30" s="5"/>
      <c r="R30" s="5"/>
    </row>
    <row r="31" spans="1:18" ht="15" customHeight="1" x14ac:dyDescent="0.25">
      <c r="A31" s="5" t="s">
        <v>0</v>
      </c>
      <c r="B31" s="5" t="s">
        <v>225</v>
      </c>
      <c r="C31" s="3" t="s">
        <v>226</v>
      </c>
      <c r="D31" s="4">
        <v>6</v>
      </c>
      <c r="E31" s="4">
        <v>1</v>
      </c>
      <c r="F31" s="4" t="s">
        <v>115</v>
      </c>
      <c r="G31" s="5"/>
      <c r="H31" s="85" t="s">
        <v>32</v>
      </c>
      <c r="I31" s="5"/>
      <c r="J31" s="90">
        <v>2</v>
      </c>
      <c r="K31" s="5"/>
      <c r="L31" s="5"/>
      <c r="M31" s="5"/>
      <c r="N31" s="5"/>
      <c r="O31" s="5"/>
      <c r="P31" s="5"/>
      <c r="Q31" s="5"/>
      <c r="R31" s="5"/>
    </row>
    <row r="32" spans="1:18" ht="15" customHeight="1" x14ac:dyDescent="0.25">
      <c r="A32" s="5" t="s">
        <v>26</v>
      </c>
      <c r="B32" s="5" t="s">
        <v>227</v>
      </c>
      <c r="C32" s="3" t="s">
        <v>228</v>
      </c>
      <c r="D32" s="4">
        <v>2</v>
      </c>
      <c r="E32" s="4">
        <v>1</v>
      </c>
      <c r="F32" s="4" t="s">
        <v>115</v>
      </c>
      <c r="G32" s="5"/>
      <c r="H32" s="88" t="s">
        <v>31</v>
      </c>
      <c r="I32" s="5"/>
      <c r="J32" s="98"/>
      <c r="K32" s="88" t="s">
        <v>10</v>
      </c>
      <c r="L32" s="88" t="s">
        <v>187</v>
      </c>
      <c r="M32" s="103" t="s">
        <v>10</v>
      </c>
      <c r="N32" s="103" t="s">
        <v>187</v>
      </c>
      <c r="O32" s="5"/>
      <c r="P32" s="5"/>
      <c r="Q32" s="5"/>
      <c r="R32" s="5"/>
    </row>
    <row r="33" spans="1:18" x14ac:dyDescent="0.25">
      <c r="A33" s="5" t="s">
        <v>26</v>
      </c>
      <c r="B33" s="5" t="s">
        <v>229</v>
      </c>
      <c r="C33" s="3" t="s">
        <v>230</v>
      </c>
      <c r="D33" s="4">
        <v>2</v>
      </c>
      <c r="E33" s="4">
        <v>1</v>
      </c>
      <c r="F33" s="4" t="s">
        <v>115</v>
      </c>
      <c r="G33" s="5"/>
      <c r="H33" s="88" t="s">
        <v>31</v>
      </c>
      <c r="I33" s="3"/>
      <c r="J33" s="98"/>
      <c r="K33" s="88" t="s">
        <v>10</v>
      </c>
      <c r="L33" s="88" t="s">
        <v>187</v>
      </c>
      <c r="M33" s="88" t="s">
        <v>10</v>
      </c>
      <c r="N33" s="88" t="s">
        <v>187</v>
      </c>
      <c r="O33" s="5" t="s">
        <v>327</v>
      </c>
      <c r="P33" s="5"/>
      <c r="Q33" s="5" t="s">
        <v>329</v>
      </c>
      <c r="R33" s="5"/>
    </row>
    <row r="34" spans="1:18" x14ac:dyDescent="0.25">
      <c r="A34" s="5" t="s">
        <v>26</v>
      </c>
      <c r="B34" s="5" t="s">
        <v>231</v>
      </c>
      <c r="C34" s="5" t="s">
        <v>232</v>
      </c>
      <c r="D34" s="4">
        <v>2</v>
      </c>
      <c r="E34" s="5">
        <v>1</v>
      </c>
      <c r="F34" s="5" t="s">
        <v>115</v>
      </c>
      <c r="G34" s="5"/>
      <c r="H34" s="88" t="s">
        <v>31</v>
      </c>
      <c r="I34" s="3"/>
      <c r="J34" s="98"/>
      <c r="K34" s="88" t="s">
        <v>10</v>
      </c>
      <c r="L34" s="88" t="s">
        <v>187</v>
      </c>
      <c r="M34" s="103" t="s">
        <v>10</v>
      </c>
      <c r="N34" s="103" t="s">
        <v>187</v>
      </c>
      <c r="O34" s="5"/>
      <c r="P34" s="5"/>
      <c r="Q34" s="5"/>
      <c r="R34" s="5"/>
    </row>
    <row r="35" spans="1:18" x14ac:dyDescent="0.25">
      <c r="A35" s="5"/>
      <c r="B35" s="5"/>
      <c r="C35" s="5"/>
      <c r="D35" s="4"/>
      <c r="E35" s="5"/>
      <c r="F35" s="5"/>
      <c r="G35" s="5"/>
      <c r="H35" s="5"/>
      <c r="I35" s="3"/>
      <c r="J35" s="5"/>
      <c r="K35" s="5"/>
      <c r="L35" s="5"/>
      <c r="M35" s="5"/>
      <c r="N35" s="5"/>
      <c r="O35" s="5"/>
      <c r="P35" s="5"/>
      <c r="Q35" s="5"/>
      <c r="R35" s="5"/>
    </row>
    <row r="36" spans="1:18" x14ac:dyDescent="0.25">
      <c r="A36" s="5" t="s">
        <v>0</v>
      </c>
      <c r="B36" s="5" t="s">
        <v>233</v>
      </c>
      <c r="C36" s="5" t="s">
        <v>234</v>
      </c>
      <c r="D36" s="4">
        <v>6</v>
      </c>
      <c r="E36" s="5">
        <v>1</v>
      </c>
      <c r="F36" s="5" t="s">
        <v>115</v>
      </c>
      <c r="G36" s="5"/>
      <c r="H36" s="85" t="s">
        <v>32</v>
      </c>
      <c r="I36" s="3"/>
      <c r="J36" s="90">
        <v>2</v>
      </c>
      <c r="K36" s="5"/>
      <c r="L36" s="5"/>
      <c r="M36" s="5"/>
      <c r="N36" s="5"/>
      <c r="O36" s="5"/>
      <c r="P36" s="5"/>
      <c r="Q36" s="5"/>
      <c r="R36" s="5"/>
    </row>
    <row r="37" spans="1:18" x14ac:dyDescent="0.25">
      <c r="A37" s="5" t="s">
        <v>26</v>
      </c>
      <c r="B37" s="5" t="s">
        <v>235</v>
      </c>
      <c r="C37" s="5" t="s">
        <v>236</v>
      </c>
      <c r="D37" s="4">
        <v>6</v>
      </c>
      <c r="E37" s="5">
        <v>1</v>
      </c>
      <c r="F37" s="5" t="s">
        <v>115</v>
      </c>
      <c r="G37" s="5"/>
      <c r="H37" s="88" t="s">
        <v>31</v>
      </c>
      <c r="I37" s="3"/>
      <c r="J37" s="98"/>
      <c r="K37" s="88" t="s">
        <v>10</v>
      </c>
      <c r="L37" s="88" t="s">
        <v>187</v>
      </c>
      <c r="M37" s="103" t="s">
        <v>10</v>
      </c>
      <c r="N37" s="103" t="s">
        <v>187</v>
      </c>
      <c r="O37" s="5"/>
      <c r="P37" s="5"/>
      <c r="Q37" s="5"/>
      <c r="R37" s="5"/>
    </row>
    <row r="38" spans="1:18" s="25" customFormat="1" x14ac:dyDescent="0.25">
      <c r="A38" s="5" t="s">
        <v>26</v>
      </c>
      <c r="B38" s="3" t="s">
        <v>237</v>
      </c>
      <c r="C38" s="3" t="s">
        <v>238</v>
      </c>
      <c r="D38" s="4">
        <v>6</v>
      </c>
      <c r="E38" s="5">
        <v>1</v>
      </c>
      <c r="F38" s="5" t="s">
        <v>115</v>
      </c>
      <c r="G38" s="5"/>
      <c r="H38" s="88" t="s">
        <v>31</v>
      </c>
      <c r="I38" s="3"/>
      <c r="J38" s="63"/>
      <c r="K38" s="88" t="s">
        <v>10</v>
      </c>
      <c r="L38" s="88" t="s">
        <v>187</v>
      </c>
      <c r="M38" s="88" t="s">
        <v>10</v>
      </c>
      <c r="N38" s="88" t="s">
        <v>187</v>
      </c>
      <c r="O38" s="5" t="s">
        <v>11</v>
      </c>
      <c r="P38" s="5"/>
      <c r="Q38" s="5"/>
      <c r="R38" s="5"/>
    </row>
    <row r="39" spans="1:18" s="25" customFormat="1" x14ac:dyDescent="0.25">
      <c r="A39" s="5"/>
      <c r="B39" s="3"/>
      <c r="C39" s="3"/>
      <c r="D39" s="4"/>
      <c r="E39" s="5"/>
      <c r="F39" s="5"/>
      <c r="G39" s="5"/>
      <c r="H39" s="5"/>
      <c r="I39" s="3"/>
      <c r="J39" s="5"/>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40:I44 K40:L44">
    <cfRule type="expression" dxfId="76" priority="24">
      <formula>$H40="CCI (CC Intégral)"</formula>
    </cfRule>
  </conditionalFormatting>
  <conditionalFormatting sqref="I40:J44">
    <cfRule type="expression" dxfId="75" priority="23">
      <formula>$H40="CT (Contrôle terminal)"</formula>
    </cfRule>
  </conditionalFormatting>
  <conditionalFormatting sqref="J15:O15">
    <cfRule type="expression" dxfId="74" priority="20">
      <formula>$A$11=2</formula>
    </cfRule>
    <cfRule type="expression" dxfId="73" priority="21">
      <formula>$A$11=3</formula>
    </cfRule>
    <cfRule type="expression" dxfId="72" priority="22">
      <formula>$A$11=1</formula>
    </cfRule>
  </conditionalFormatting>
  <conditionalFormatting sqref="A16:N16">
    <cfRule type="expression" dxfId="71" priority="17">
      <formula>$A$11=2</formula>
    </cfRule>
    <cfRule type="expression" dxfId="70" priority="18">
      <formula>$A$11=4</formula>
    </cfRule>
    <cfRule type="expression" dxfId="69" priority="19">
      <formula>$A$11=1</formula>
    </cfRule>
  </conditionalFormatting>
  <conditionalFormatting sqref="K16:L16">
    <cfRule type="expression" dxfId="68" priority="16">
      <formula>$H$17="CCI (CC Intégral)"</formula>
    </cfRule>
  </conditionalFormatting>
  <conditionalFormatting sqref="P15:Q15">
    <cfRule type="expression" dxfId="67" priority="13">
      <formula>$A$11=2</formula>
    </cfRule>
    <cfRule type="expression" dxfId="66" priority="14">
      <formula>$A$11=3</formula>
    </cfRule>
    <cfRule type="expression" dxfId="65" priority="15">
      <formula>$A$11=1</formula>
    </cfRule>
  </conditionalFormatting>
  <conditionalFormatting sqref="P16:Q16">
    <cfRule type="expression" dxfId="64" priority="10">
      <formula>$A$11=2</formula>
    </cfRule>
    <cfRule type="expression" dxfId="63" priority="11">
      <formula>$A$11=4</formula>
    </cfRule>
    <cfRule type="expression" dxfId="62" priority="12">
      <formula>$A$11=1</formula>
    </cfRule>
  </conditionalFormatting>
  <conditionalFormatting sqref="O16">
    <cfRule type="expression" dxfId="61" priority="7">
      <formula>$A$11=2</formula>
    </cfRule>
    <cfRule type="expression" dxfId="60" priority="8">
      <formula>$A$11=4</formula>
    </cfRule>
    <cfRule type="expression" dxfId="59" priority="9">
      <formula>$A$11=1</formula>
    </cfRule>
  </conditionalFormatting>
  <conditionalFormatting sqref="H17:H23 H26:H27 H30:H31 H35:H36 H39 J17:K23 K24:L24 J25:K27 K28:L28 J29:K31 K32:L34 J35:K36 J39:K39 K37:L38">
    <cfRule type="expression" dxfId="58" priority="2">
      <formula>$G17="CCI (CC Intégral)"</formula>
    </cfRule>
  </conditionalFormatting>
  <conditionalFormatting sqref="H17:I23 H26:I27 I24:I25 H30:I31 I28:I29 H35:I36 I32:I34 H39:I39 I37:I38">
    <cfRule type="expression" dxfId="57" priority="1">
      <formula>$G17="CT (Contrôle terminal)"</formula>
    </cfRule>
  </conditionalFormatting>
  <dataValidations count="5">
    <dataValidation type="list" allowBlank="1" showInputMessage="1" showErrorMessage="1" errorTitle="Nature" error="Utiliser la liste déroulante" promptTitle="Nature" prompt="Utiliser la liste déroulante" sqref="O17:P44 L24 K17:K23 N24 M17:M23 N28 M25:M27 L28 K25:K27 L32:L34 K29:K31 N32:N34 M29:M31 N37:N38 M35:M36 M39:M44 L37:L38 K35:K36 K39:K44" xr:uid="{8404DB19-FCBA-493C-AB6A-28FB98D887E3}">
      <formula1>liste_nature_controle</formula1>
    </dataValidation>
    <dataValidation type="list" allowBlank="1" showInputMessage="1" showErrorMessage="1" errorTitle="Nature de l'ELP" error="Utiliser la liste déroulante" promptTitle="Nature ELP" prompt="Utiliser la liste déroulante" sqref="A17:A44" xr:uid="{B0F6F681-0554-4A64-A575-47D6F7CF2EFC}">
      <formula1>Nature_ELP</formula1>
    </dataValidation>
    <dataValidation type="decimal" operator="greaterThan" allowBlank="1" showInputMessage="1" showErrorMessage="1" errorTitle="Coefficient" error="Le coefficient doit être un nombre décimal supérieur à 0." sqref="E17:E44" xr:uid="{582F8D9D-E4BD-4810-987B-2CC9FCB2D844}">
      <formula1>0</formula1>
    </dataValidation>
    <dataValidation type="decimal" operator="lessThanOrEqual" allowBlank="1" showInputMessage="1" showErrorMessage="1" errorTitle="ECTS" error="Le nombre de crédits doit être entier et inférieur ou égal à 6." sqref="D17:D44" xr:uid="{A4C4EDFF-160D-4BFD-A33A-90E14FD68C2A}">
      <formula1>6</formula1>
    </dataValidation>
    <dataValidation type="list" operator="greaterThan" allowBlank="1" showInputMessage="1" showErrorMessage="1" errorTitle="Coefficient" error="Le coefficient doit être un nombre décimal supérieur à 0." sqref="F17:G44" xr:uid="{1B937C4A-0634-48E9-9425-3870D6F4303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881CD241-76F7-420B-9CE2-CF387294A7F8}">
            <xm:f>'Fiche générale'!$B$5="Seconde chance"</xm:f>
            <x14:dxf>
              <fill>
                <patternFill>
                  <bgColor theme="1"/>
                </patternFill>
              </fill>
            </x14:dxf>
          </x14:cfRule>
          <x14:cfRule type="expression" priority="6" id="{73C2FE0D-1050-4A0B-B1A4-758CA1BD8434}">
            <xm:f>'Z:\DEVE\Cellule APOGEE\2018 MODULO\MCC\[Modèle MCC- L1 L2 double licence.xlsx]Fiche générale'!#REF!="Seconde chance"</xm:f>
            <x14:dxf>
              <fill>
                <patternFill>
                  <bgColor theme="1"/>
                </patternFill>
              </fill>
            </x14:dxf>
          </x14:cfRule>
          <xm:sqref>M14:N16 M40:N44 N17:N39</xm:sqref>
        </x14:conditionalFormatting>
        <x14:conditionalFormatting xmlns:xm="http://schemas.microsoft.com/office/excel/2006/main">
          <x14:cfRule type="expression" priority="3" id="{A8A7E0D8-5426-4062-9CF5-A709F599E8AB}">
            <xm:f>'Fiche générale'!$B$5="Deux sessions"</xm:f>
            <x14:dxf>
              <fill>
                <patternFill>
                  <bgColor theme="1"/>
                </patternFill>
              </fill>
            </x14:dxf>
          </x14:cfRule>
          <x14:cfRule type="expression" priority="5" id="{918DBA20-E583-4901-A1EB-70216096B82D}">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DD38FBAC-624F-4C36-BAAE-310E976D90CD}">
          <x14:formula1>
            <xm:f>Listes!$A$2:$A$4</xm:f>
          </x14:formula1>
          <xm:sqref>H17:H44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E5342-5855-4906-B8FE-18FE91501A72}">
  <sheetPr codeName="Feuil3"/>
  <dimension ref="A1:R57"/>
  <sheetViews>
    <sheetView showGridLines="0" showZeros="0" topLeftCell="A11" zoomScale="70" zoomScaleNormal="70" zoomScalePageLayoutView="85" workbookViewId="0">
      <selection activeCell="H41" sqref="H41"/>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60" t="s">
        <v>49</v>
      </c>
      <c r="B1" s="160"/>
      <c r="C1" s="160"/>
      <c r="D1" s="160"/>
      <c r="E1" s="160"/>
      <c r="F1" s="160"/>
      <c r="G1" s="160"/>
      <c r="H1" s="160"/>
      <c r="I1" s="160"/>
      <c r="J1" s="160"/>
      <c r="K1" s="160"/>
      <c r="L1" s="160"/>
      <c r="M1" s="160"/>
      <c r="N1" s="160"/>
      <c r="O1" s="78"/>
    </row>
    <row r="2" spans="1:18" ht="20.100000000000001" customHeight="1" x14ac:dyDescent="0.25">
      <c r="A2" s="21" t="s">
        <v>22</v>
      </c>
      <c r="B2" s="161" t="str">
        <f>'Fiche générale'!B2</f>
        <v>DROIT</v>
      </c>
      <c r="C2" s="161"/>
      <c r="D2" s="161"/>
      <c r="E2" s="161"/>
      <c r="F2" s="20"/>
      <c r="G2" s="20"/>
      <c r="H2" s="20"/>
      <c r="I2" s="20"/>
      <c r="J2" s="20"/>
      <c r="K2" s="20"/>
    </row>
    <row r="3" spans="1:18" ht="20.100000000000001" customHeight="1" x14ac:dyDescent="0.25">
      <c r="A3" s="21" t="s">
        <v>21</v>
      </c>
      <c r="B3" s="161" t="str">
        <f>'Fiche générale'!B3:I3</f>
        <v>Droit</v>
      </c>
      <c r="C3" s="161"/>
      <c r="D3" s="161"/>
      <c r="E3" s="161"/>
      <c r="F3" s="20"/>
      <c r="G3" s="20"/>
      <c r="H3" s="20"/>
      <c r="I3" s="20"/>
      <c r="J3" s="20"/>
      <c r="K3" s="20"/>
    </row>
    <row r="4" spans="1:18" ht="20.100000000000001" customHeight="1" x14ac:dyDescent="0.3">
      <c r="A4" s="21" t="s">
        <v>14</v>
      </c>
      <c r="B4" s="43" t="str">
        <f>'Fiche générale'!B4</f>
        <v>DPDRT18</v>
      </c>
      <c r="C4" s="22" t="s">
        <v>41</v>
      </c>
      <c r="D4" s="162"/>
      <c r="E4" s="162"/>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63"/>
      <c r="E6" s="164"/>
      <c r="F6" s="165" t="s">
        <v>2</v>
      </c>
      <c r="G6" s="166"/>
      <c r="H6" s="167"/>
      <c r="I6" s="168"/>
      <c r="J6" s="168"/>
      <c r="K6" s="168"/>
      <c r="L6" s="168"/>
      <c r="M6" s="168"/>
      <c r="N6" s="168"/>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2" t="s">
        <v>30</v>
      </c>
      <c r="F9" s="153"/>
      <c r="G9" s="73"/>
      <c r="H9" s="152" t="s">
        <v>25</v>
      </c>
      <c r="I9" s="153"/>
      <c r="J9" s="24"/>
      <c r="K9" s="26">
        <v>1</v>
      </c>
      <c r="L9" s="24"/>
      <c r="M9" s="24"/>
      <c r="N9" s="24"/>
      <c r="O9" s="24"/>
    </row>
    <row r="10" spans="1:18" ht="15" customHeight="1" x14ac:dyDescent="0.25">
      <c r="B10" s="31"/>
      <c r="C10" s="29"/>
      <c r="D10" s="27"/>
      <c r="E10" s="154" t="s">
        <v>29</v>
      </c>
      <c r="F10" s="155"/>
      <c r="G10" s="74"/>
      <c r="H10" s="156"/>
      <c r="I10" s="157"/>
      <c r="J10" s="28"/>
      <c r="K10" s="28"/>
      <c r="L10" s="28"/>
      <c r="M10" s="28"/>
      <c r="N10" s="28"/>
      <c r="O10" s="28"/>
    </row>
    <row r="11" spans="1:18" ht="15" customHeight="1" x14ac:dyDescent="0.25">
      <c r="A11" s="19">
        <v>4</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58"/>
      <c r="F13" s="158"/>
      <c r="G13" s="77"/>
      <c r="H13" s="29"/>
      <c r="I13" s="29"/>
    </row>
    <row r="14" spans="1:18" ht="26.25" customHeight="1" x14ac:dyDescent="0.25">
      <c r="B14" s="31"/>
      <c r="C14" s="29"/>
      <c r="D14" s="29"/>
      <c r="E14" s="77"/>
      <c r="F14" s="77"/>
      <c r="G14" s="77"/>
      <c r="H14" s="29"/>
      <c r="I14" s="29"/>
      <c r="J14" s="146" t="s">
        <v>15</v>
      </c>
      <c r="K14" s="159"/>
      <c r="L14" s="147"/>
      <c r="M14" s="146" t="s">
        <v>16</v>
      </c>
      <c r="N14" s="147"/>
      <c r="O14" s="148" t="s">
        <v>108</v>
      </c>
      <c r="P14" s="149"/>
      <c r="Q14" s="150"/>
      <c r="R14" s="151"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51"/>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51"/>
    </row>
    <row r="17" spans="1:18" ht="15" customHeight="1" x14ac:dyDescent="0.25">
      <c r="A17" s="81" t="s">
        <v>113</v>
      </c>
      <c r="B17" s="3" t="s">
        <v>114</v>
      </c>
      <c r="C17" s="4">
        <v>6</v>
      </c>
      <c r="D17" s="4">
        <v>1</v>
      </c>
      <c r="E17" s="4" t="s">
        <v>115</v>
      </c>
      <c r="F17" s="95"/>
      <c r="G17" s="93"/>
      <c r="H17" s="170"/>
      <c r="I17" s="93"/>
      <c r="J17" s="93"/>
      <c r="K17" s="93"/>
      <c r="L17" s="93"/>
      <c r="M17" s="5"/>
      <c r="N17" s="5"/>
      <c r="O17" s="5"/>
      <c r="P17" s="5"/>
      <c r="Q17" s="5"/>
      <c r="R17" s="5"/>
    </row>
    <row r="18" spans="1:18" ht="15" customHeight="1" x14ac:dyDescent="0.25">
      <c r="A18" s="5" t="s">
        <v>116</v>
      </c>
      <c r="B18" s="3" t="s">
        <v>117</v>
      </c>
      <c r="C18" s="4">
        <v>3</v>
      </c>
      <c r="D18" s="4">
        <v>1</v>
      </c>
      <c r="E18" s="4"/>
      <c r="F18" s="98"/>
      <c r="G18" s="98"/>
      <c r="H18" s="93" t="s">
        <v>31</v>
      </c>
      <c r="I18" s="87"/>
      <c r="J18" s="87"/>
      <c r="K18" s="87" t="s">
        <v>10</v>
      </c>
      <c r="L18" s="87" t="s">
        <v>118</v>
      </c>
      <c r="M18" s="87" t="s">
        <v>10</v>
      </c>
      <c r="N18" s="87" t="s">
        <v>118</v>
      </c>
      <c r="O18" s="5" t="s">
        <v>327</v>
      </c>
      <c r="P18" s="5"/>
      <c r="Q18" s="5" t="s">
        <v>329</v>
      </c>
      <c r="R18" s="5"/>
    </row>
    <row r="19" spans="1:18" ht="15" customHeight="1" x14ac:dyDescent="0.25">
      <c r="A19" s="5" t="s">
        <v>119</v>
      </c>
      <c r="B19" s="3" t="s">
        <v>120</v>
      </c>
      <c r="C19" s="4">
        <v>3</v>
      </c>
      <c r="D19" s="4">
        <v>1</v>
      </c>
      <c r="E19" s="4"/>
      <c r="F19" s="98"/>
      <c r="G19" s="98"/>
      <c r="H19" s="93" t="s">
        <v>32</v>
      </c>
      <c r="I19" s="87"/>
      <c r="J19" s="87"/>
      <c r="K19" s="87"/>
      <c r="L19" s="87"/>
      <c r="M19" s="87"/>
      <c r="N19" s="87"/>
      <c r="O19" s="5"/>
      <c r="P19" s="5"/>
      <c r="Q19" s="5"/>
      <c r="R19" s="5"/>
    </row>
    <row r="20" spans="1:18" ht="15" customHeight="1" x14ac:dyDescent="0.25">
      <c r="A20" s="81" t="s">
        <v>121</v>
      </c>
      <c r="B20" s="3" t="s">
        <v>122</v>
      </c>
      <c r="C20" s="4">
        <v>6</v>
      </c>
      <c r="D20" s="4">
        <v>1</v>
      </c>
      <c r="E20" s="4" t="s">
        <v>115</v>
      </c>
      <c r="F20" s="98"/>
      <c r="G20" s="98"/>
      <c r="H20" s="170"/>
      <c r="I20" s="87"/>
      <c r="J20" s="102"/>
      <c r="K20" s="87"/>
      <c r="L20" s="87"/>
      <c r="M20" s="87"/>
      <c r="N20" s="87"/>
      <c r="O20" s="5"/>
      <c r="P20" s="5"/>
      <c r="Q20" s="5"/>
      <c r="R20" s="5"/>
    </row>
    <row r="21" spans="1:18" ht="15" customHeight="1" x14ac:dyDescent="0.25">
      <c r="A21" s="82" t="s">
        <v>123</v>
      </c>
      <c r="B21" s="3" t="s">
        <v>124</v>
      </c>
      <c r="C21" s="4">
        <v>3</v>
      </c>
      <c r="D21" s="4">
        <v>1</v>
      </c>
      <c r="E21" s="4"/>
      <c r="F21" s="98"/>
      <c r="G21" s="98"/>
      <c r="H21" s="93" t="s">
        <v>31</v>
      </c>
      <c r="I21" s="87"/>
      <c r="J21" s="87"/>
      <c r="K21" s="87" t="s">
        <v>10</v>
      </c>
      <c r="L21" s="87" t="s">
        <v>118</v>
      </c>
      <c r="M21" s="87" t="s">
        <v>10</v>
      </c>
      <c r="N21" s="87" t="s">
        <v>118</v>
      </c>
      <c r="O21" s="5" t="s">
        <v>327</v>
      </c>
      <c r="P21" s="5"/>
      <c r="Q21" s="5" t="s">
        <v>329</v>
      </c>
      <c r="R21" s="5"/>
    </row>
    <row r="22" spans="1:18" ht="15" customHeight="1" x14ac:dyDescent="0.25">
      <c r="A22" s="82" t="s">
        <v>125</v>
      </c>
      <c r="B22" s="3" t="s">
        <v>126</v>
      </c>
      <c r="C22" s="4">
        <v>3</v>
      </c>
      <c r="D22" s="4">
        <v>1</v>
      </c>
      <c r="E22" s="4"/>
      <c r="F22" s="98"/>
      <c r="G22" s="98"/>
      <c r="H22" s="93" t="s">
        <v>32</v>
      </c>
      <c r="I22" s="87"/>
      <c r="J22" s="87"/>
      <c r="K22" s="87"/>
      <c r="L22" s="87"/>
      <c r="M22" s="87"/>
      <c r="N22" s="87"/>
      <c r="O22" s="5"/>
      <c r="P22" s="5"/>
      <c r="Q22" s="5"/>
      <c r="R22" s="5"/>
    </row>
    <row r="23" spans="1:18" ht="15" customHeight="1" x14ac:dyDescent="0.25">
      <c r="A23" s="81" t="s">
        <v>127</v>
      </c>
      <c r="B23" s="3" t="s">
        <v>128</v>
      </c>
      <c r="C23" s="4">
        <v>6</v>
      </c>
      <c r="D23" s="4">
        <v>1</v>
      </c>
      <c r="E23" s="4" t="s">
        <v>115</v>
      </c>
      <c r="F23" s="98"/>
      <c r="G23" s="98"/>
      <c r="H23" s="170"/>
      <c r="I23" s="87"/>
      <c r="J23" s="102"/>
      <c r="K23" s="87"/>
      <c r="L23" s="87"/>
      <c r="M23" s="87"/>
      <c r="N23" s="87"/>
      <c r="O23" s="5"/>
      <c r="P23" s="5"/>
      <c r="Q23" s="5"/>
      <c r="R23" s="5"/>
    </row>
    <row r="24" spans="1:18" ht="15" customHeight="1" x14ac:dyDescent="0.25">
      <c r="A24" s="5" t="s">
        <v>129</v>
      </c>
      <c r="B24" s="3" t="s">
        <v>130</v>
      </c>
      <c r="C24" s="4">
        <v>3</v>
      </c>
      <c r="D24" s="4">
        <v>1</v>
      </c>
      <c r="E24" s="4"/>
      <c r="F24" s="98"/>
      <c r="G24" s="98"/>
      <c r="H24" s="93" t="s">
        <v>31</v>
      </c>
      <c r="I24" s="87"/>
      <c r="J24" s="87"/>
      <c r="K24" s="87" t="s">
        <v>10</v>
      </c>
      <c r="L24" s="87" t="s">
        <v>118</v>
      </c>
      <c r="M24" s="87" t="s">
        <v>10</v>
      </c>
      <c r="N24" s="87" t="s">
        <v>118</v>
      </c>
      <c r="O24" s="5" t="s">
        <v>327</v>
      </c>
      <c r="P24" s="5"/>
      <c r="Q24" s="5" t="s">
        <v>329</v>
      </c>
      <c r="R24" s="5"/>
    </row>
    <row r="25" spans="1:18" ht="15" customHeight="1" x14ac:dyDescent="0.25">
      <c r="A25" s="5" t="s">
        <v>131</v>
      </c>
      <c r="B25" s="3" t="s">
        <v>130</v>
      </c>
      <c r="C25" s="4">
        <v>3</v>
      </c>
      <c r="D25" s="4">
        <v>1</v>
      </c>
      <c r="E25" s="4"/>
      <c r="F25" s="98"/>
      <c r="G25" s="98"/>
      <c r="H25" s="93" t="s">
        <v>32</v>
      </c>
      <c r="I25" s="87"/>
      <c r="J25" s="87"/>
      <c r="K25" s="87"/>
      <c r="L25" s="87"/>
      <c r="M25" s="87"/>
      <c r="N25" s="87"/>
      <c r="O25" s="5"/>
      <c r="P25" s="5"/>
      <c r="Q25" s="5"/>
      <c r="R25" s="5"/>
    </row>
    <row r="26" spans="1:18" ht="15" customHeight="1" x14ac:dyDescent="0.25">
      <c r="A26" s="83" t="s">
        <v>132</v>
      </c>
      <c r="B26" s="3" t="s">
        <v>133</v>
      </c>
      <c r="C26" s="4">
        <v>6</v>
      </c>
      <c r="D26" s="4">
        <v>1</v>
      </c>
      <c r="E26" s="4" t="s">
        <v>115</v>
      </c>
      <c r="F26" s="98"/>
      <c r="G26" s="98"/>
      <c r="H26" s="170"/>
      <c r="I26" s="87"/>
      <c r="J26" s="102"/>
      <c r="K26" s="87"/>
      <c r="L26" s="87"/>
      <c r="M26" s="87"/>
      <c r="N26" s="87"/>
      <c r="O26" s="5"/>
      <c r="P26" s="5"/>
      <c r="Q26" s="5"/>
      <c r="R26" s="5"/>
    </row>
    <row r="27" spans="1:18" ht="15" customHeight="1" x14ac:dyDescent="0.25">
      <c r="A27" s="82" t="s">
        <v>134</v>
      </c>
      <c r="B27" s="3"/>
      <c r="C27" s="4"/>
      <c r="D27" s="4"/>
      <c r="E27" s="4"/>
      <c r="F27" s="98"/>
      <c r="G27" s="98"/>
      <c r="H27" s="93"/>
      <c r="I27" s="87"/>
      <c r="J27" s="87"/>
      <c r="K27" s="87"/>
      <c r="L27" s="87"/>
      <c r="M27" s="87"/>
      <c r="N27" s="87"/>
      <c r="O27" s="5"/>
      <c r="P27" s="5"/>
      <c r="Q27" s="5"/>
      <c r="R27" s="5"/>
    </row>
    <row r="28" spans="1:18" ht="15" customHeight="1" x14ac:dyDescent="0.25">
      <c r="A28" s="5" t="s">
        <v>135</v>
      </c>
      <c r="B28" s="3" t="s">
        <v>136</v>
      </c>
      <c r="C28" s="4">
        <v>1.5</v>
      </c>
      <c r="D28" s="4">
        <v>1</v>
      </c>
      <c r="E28" s="4"/>
      <c r="F28" s="98"/>
      <c r="G28" s="98"/>
      <c r="H28" s="93" t="s">
        <v>31</v>
      </c>
      <c r="I28" s="87"/>
      <c r="J28" s="87"/>
      <c r="K28" s="87" t="s">
        <v>10</v>
      </c>
      <c r="L28" s="87">
        <v>1.5</v>
      </c>
      <c r="M28" s="93" t="s">
        <v>10</v>
      </c>
      <c r="N28" s="93" t="s">
        <v>330</v>
      </c>
      <c r="O28" s="5"/>
      <c r="P28" s="5"/>
      <c r="Q28" s="5"/>
      <c r="R28" s="5"/>
    </row>
    <row r="29" spans="1:18" ht="15" customHeight="1" x14ac:dyDescent="0.25">
      <c r="A29" s="5" t="s">
        <v>137</v>
      </c>
      <c r="B29" s="3" t="s">
        <v>138</v>
      </c>
      <c r="C29" s="4">
        <v>1.5</v>
      </c>
      <c r="D29" s="4">
        <v>1</v>
      </c>
      <c r="E29" s="4"/>
      <c r="F29" s="98"/>
      <c r="G29" s="98"/>
      <c r="H29" s="93" t="s">
        <v>31</v>
      </c>
      <c r="I29" s="87"/>
      <c r="J29" s="87"/>
      <c r="K29" s="87" t="s">
        <v>10</v>
      </c>
      <c r="L29" s="87">
        <v>1.5</v>
      </c>
      <c r="M29" s="87" t="s">
        <v>10</v>
      </c>
      <c r="N29" s="87">
        <v>1.5</v>
      </c>
      <c r="O29" s="5" t="s">
        <v>327</v>
      </c>
      <c r="P29" s="5"/>
      <c r="Q29" s="5" t="s">
        <v>329</v>
      </c>
      <c r="R29" s="5"/>
    </row>
    <row r="30" spans="1:18" ht="15" customHeight="1" x14ac:dyDescent="0.25">
      <c r="A30" s="5" t="s">
        <v>139</v>
      </c>
      <c r="B30" s="6" t="s">
        <v>140</v>
      </c>
      <c r="C30" s="4">
        <v>1.5</v>
      </c>
      <c r="D30" s="4">
        <v>1</v>
      </c>
      <c r="E30" s="4"/>
      <c r="F30" s="98"/>
      <c r="G30" s="98"/>
      <c r="H30" s="93" t="s">
        <v>31</v>
      </c>
      <c r="I30" s="87"/>
      <c r="J30" s="87"/>
      <c r="K30" s="87" t="s">
        <v>10</v>
      </c>
      <c r="L30" s="87">
        <v>1.5</v>
      </c>
      <c r="M30" s="93" t="s">
        <v>10</v>
      </c>
      <c r="N30" s="93" t="s">
        <v>330</v>
      </c>
      <c r="O30" s="5"/>
      <c r="P30" s="5"/>
      <c r="Q30" s="5"/>
      <c r="R30" s="5"/>
    </row>
    <row r="31" spans="1:18" ht="15" customHeight="1" x14ac:dyDescent="0.25">
      <c r="A31" s="82" t="s">
        <v>141</v>
      </c>
      <c r="B31" s="3"/>
      <c r="C31" s="4"/>
      <c r="D31" s="4"/>
      <c r="E31" s="4"/>
      <c r="F31" s="98"/>
      <c r="G31" s="98"/>
      <c r="H31" s="93"/>
      <c r="I31" s="87"/>
      <c r="J31" s="87"/>
      <c r="K31" s="87"/>
      <c r="L31" s="87"/>
      <c r="M31" s="87"/>
      <c r="N31" s="87"/>
      <c r="O31" s="5"/>
      <c r="P31" s="5"/>
      <c r="Q31" s="5"/>
      <c r="R31" s="5"/>
    </row>
    <row r="32" spans="1:18" ht="15" customHeight="1" x14ac:dyDescent="0.25">
      <c r="A32" s="5" t="s">
        <v>142</v>
      </c>
      <c r="B32" s="3" t="s">
        <v>143</v>
      </c>
      <c r="C32" s="4">
        <v>1.5</v>
      </c>
      <c r="D32" s="4">
        <v>1</v>
      </c>
      <c r="E32" s="4"/>
      <c r="F32" s="98"/>
      <c r="G32" s="98"/>
      <c r="H32" s="93" t="s">
        <v>31</v>
      </c>
      <c r="I32" s="87"/>
      <c r="J32" s="101"/>
      <c r="K32" s="93" t="s">
        <v>11</v>
      </c>
      <c r="L32" s="93"/>
      <c r="M32" s="93" t="s">
        <v>11</v>
      </c>
      <c r="N32" s="87"/>
      <c r="O32" s="5"/>
      <c r="P32" s="5"/>
      <c r="Q32" s="5"/>
      <c r="R32" s="5"/>
    </row>
    <row r="33" spans="1:18" x14ac:dyDescent="0.25">
      <c r="A33" s="5" t="s">
        <v>144</v>
      </c>
      <c r="B33" s="3" t="s">
        <v>145</v>
      </c>
      <c r="C33" s="4">
        <v>1.5</v>
      </c>
      <c r="D33" s="4">
        <v>1</v>
      </c>
      <c r="E33" s="4"/>
      <c r="F33" s="98"/>
      <c r="G33" s="98"/>
      <c r="H33" s="93" t="s">
        <v>31</v>
      </c>
      <c r="I33" s="87"/>
      <c r="J33" s="101"/>
      <c r="K33" s="93" t="s">
        <v>11</v>
      </c>
      <c r="L33" s="93"/>
      <c r="M33" s="93" t="s">
        <v>11</v>
      </c>
      <c r="N33" s="87"/>
      <c r="O33" s="5"/>
      <c r="P33" s="5"/>
      <c r="Q33" s="5"/>
      <c r="R33" s="5"/>
    </row>
    <row r="34" spans="1:18" ht="15.75" thickBot="1" x14ac:dyDescent="0.3">
      <c r="A34" s="5" t="s">
        <v>146</v>
      </c>
      <c r="B34" s="5" t="s">
        <v>147</v>
      </c>
      <c r="C34" s="4">
        <v>1.5</v>
      </c>
      <c r="D34" s="4">
        <v>1</v>
      </c>
      <c r="E34" s="4"/>
      <c r="F34" s="98"/>
      <c r="G34" s="98"/>
      <c r="H34" s="93" t="s">
        <v>31</v>
      </c>
      <c r="I34" s="87"/>
      <c r="J34" s="101"/>
      <c r="K34" s="93" t="s">
        <v>11</v>
      </c>
      <c r="L34" s="93"/>
      <c r="M34" s="93" t="s">
        <v>11</v>
      </c>
      <c r="N34" s="87"/>
      <c r="O34" s="5"/>
      <c r="P34" s="5"/>
      <c r="Q34" s="5"/>
      <c r="R34" s="5"/>
    </row>
    <row r="35" spans="1:18" x14ac:dyDescent="0.25">
      <c r="A35" s="84" t="s">
        <v>148</v>
      </c>
      <c r="B35" s="5" t="s">
        <v>149</v>
      </c>
      <c r="C35" s="4">
        <v>6</v>
      </c>
      <c r="D35" s="5"/>
      <c r="E35" s="5" t="s">
        <v>115</v>
      </c>
      <c r="F35" s="5"/>
      <c r="G35" s="5"/>
      <c r="H35" s="3"/>
      <c r="I35" s="5"/>
      <c r="J35" s="5"/>
      <c r="K35" s="5"/>
      <c r="L35" s="5"/>
      <c r="M35" s="5"/>
      <c r="N35" s="5"/>
      <c r="O35" s="5"/>
      <c r="P35" s="5"/>
      <c r="Q35" s="5"/>
      <c r="R35" s="5"/>
    </row>
    <row r="36" spans="1:18" x14ac:dyDescent="0.25">
      <c r="A36" s="3" t="s">
        <v>150</v>
      </c>
      <c r="B36" s="3"/>
      <c r="C36" s="4"/>
      <c r="D36" s="5"/>
      <c r="E36" s="5"/>
      <c r="F36" s="5"/>
      <c r="G36" s="5"/>
      <c r="H36" s="3"/>
      <c r="I36" s="5"/>
      <c r="J36" s="5"/>
      <c r="K36" s="5"/>
      <c r="L36" s="5"/>
      <c r="M36" s="5"/>
      <c r="N36" s="5"/>
      <c r="O36" s="5"/>
      <c r="P36" s="5"/>
      <c r="Q36" s="5"/>
      <c r="R36" s="5"/>
    </row>
    <row r="37" spans="1:18" x14ac:dyDescent="0.25">
      <c r="A37" s="3" t="s">
        <v>151</v>
      </c>
      <c r="B37" s="3"/>
      <c r="C37" s="4"/>
      <c r="D37" s="5"/>
      <c r="E37" s="5"/>
      <c r="F37" s="5"/>
      <c r="G37" s="5"/>
      <c r="H37" s="3"/>
      <c r="I37" s="5"/>
      <c r="J37" s="5"/>
      <c r="K37" s="5"/>
      <c r="L37" s="5"/>
      <c r="M37" s="5"/>
      <c r="N37" s="5"/>
      <c r="O37" s="5"/>
      <c r="P37" s="5"/>
      <c r="Q37" s="5"/>
      <c r="R37" s="5"/>
    </row>
    <row r="38" spans="1:18" s="25" customFormat="1" x14ac:dyDescent="0.25">
      <c r="A38" s="3" t="s">
        <v>152</v>
      </c>
      <c r="B38" s="3" t="s">
        <v>153</v>
      </c>
      <c r="C38" s="4"/>
      <c r="D38" s="5"/>
      <c r="E38" s="5"/>
      <c r="F38" s="5"/>
      <c r="G38" s="5"/>
      <c r="H38" s="3"/>
      <c r="I38" s="5"/>
      <c r="J38" s="5"/>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c3yVdtqECm5b+/W9mBp8i6QXLMGPHSjnJ+/mkgHwd6hgWX4CfcNUKPsbOt9kYtB3wjf8R5YH1QT6MpInby5Lww==" saltValue="KpqGWIyN7GVgdItMsTkb2w=="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39:I44 K39:L44">
    <cfRule type="expression" dxfId="52" priority="37">
      <formula>$H39="CCI (CC Intégral)"</formula>
    </cfRule>
  </conditionalFormatting>
  <conditionalFormatting sqref="I39:J44">
    <cfRule type="expression" dxfId="51" priority="36">
      <formula>$H39="CT (Contrôle terminal)"</formula>
    </cfRule>
  </conditionalFormatting>
  <conditionalFormatting sqref="J15:O15">
    <cfRule type="expression" dxfId="50" priority="33">
      <formula>$A$11=2</formula>
    </cfRule>
    <cfRule type="expression" dxfId="49" priority="34">
      <formula>$A$11=3</formula>
    </cfRule>
    <cfRule type="expression" dxfId="48" priority="35">
      <formula>$A$11=1</formula>
    </cfRule>
  </conditionalFormatting>
  <conditionalFormatting sqref="A16:N16">
    <cfRule type="expression" dxfId="47" priority="30">
      <formula>$A$11=2</formula>
    </cfRule>
    <cfRule type="expression" dxfId="46" priority="31">
      <formula>$A$11=4</formula>
    </cfRule>
    <cfRule type="expression" dxfId="45" priority="32">
      <formula>$A$11=1</formula>
    </cfRule>
  </conditionalFormatting>
  <conditionalFormatting sqref="K16:L16">
    <cfRule type="expression" dxfId="44" priority="29">
      <formula>$H$17="CCI (CC Intégral)"</formula>
    </cfRule>
  </conditionalFormatting>
  <conditionalFormatting sqref="P15:Q15">
    <cfRule type="expression" dxfId="43" priority="26">
      <formula>$A$11=2</formula>
    </cfRule>
    <cfRule type="expression" dxfId="42" priority="27">
      <formula>$A$11=3</formula>
    </cfRule>
    <cfRule type="expression" dxfId="41" priority="28">
      <formula>$A$11=1</formula>
    </cfRule>
  </conditionalFormatting>
  <conditionalFormatting sqref="P16:Q16">
    <cfRule type="expression" dxfId="40" priority="23">
      <formula>$A$11=2</formula>
    </cfRule>
    <cfRule type="expression" dxfId="39" priority="24">
      <formula>$A$11=4</formula>
    </cfRule>
    <cfRule type="expression" dxfId="38" priority="25">
      <formula>$A$11=1</formula>
    </cfRule>
  </conditionalFormatting>
  <conditionalFormatting sqref="O16">
    <cfRule type="expression" dxfId="37" priority="20">
      <formula>$A$11=2</formula>
    </cfRule>
    <cfRule type="expression" dxfId="36" priority="21">
      <formula>$A$11=4</formula>
    </cfRule>
    <cfRule type="expression" dxfId="35" priority="22">
      <formula>$A$11=1</formula>
    </cfRule>
  </conditionalFormatting>
  <conditionalFormatting sqref="G35:G38 I17:J17 I35:J38 K35 G17">
    <cfRule type="expression" dxfId="34" priority="15">
      <formula>$G17="CCI (CC Intégral)"</formula>
    </cfRule>
  </conditionalFormatting>
  <conditionalFormatting sqref="G35:H38 G17:H17">
    <cfRule type="expression" dxfId="33" priority="14">
      <formula>$G17="CT (Contrôle terminal)"</formula>
    </cfRule>
  </conditionalFormatting>
  <conditionalFormatting sqref="K18:L34 M18:M26 M29:M30 M32:M34 I18:I34">
    <cfRule type="expression" dxfId="32" priority="38">
      <formula>$I18="CCI (CC Intégral)"</formula>
    </cfRule>
  </conditionalFormatting>
  <conditionalFormatting sqref="I18:J34">
    <cfRule type="expression" dxfId="31" priority="43">
      <formula>$I18="CT (Contrôle terminal)"</formula>
    </cfRule>
  </conditionalFormatting>
  <conditionalFormatting sqref="H20">
    <cfRule type="expression" dxfId="30" priority="3">
      <formula>$G20="CT (Contrôle terminal)"</formula>
    </cfRule>
  </conditionalFormatting>
  <conditionalFormatting sqref="H23">
    <cfRule type="expression" dxfId="29" priority="2">
      <formula>$G23="CT (Contrôle terminal)"</formula>
    </cfRule>
  </conditionalFormatting>
  <conditionalFormatting sqref="H26">
    <cfRule type="expression" dxfId="28" priority="1">
      <formula>$G26="CT (Contrôle terminal)"</formula>
    </cfRule>
  </conditionalFormatting>
  <dataValidations count="5">
    <dataValidation type="decimal" operator="lessThanOrEqual" allowBlank="1" showInputMessage="1" showErrorMessage="1" errorTitle="ECTS" error="Le nombre de crédits doit être entier et inférieur ou égal à 6." sqref="D17:D44" xr:uid="{D9715988-C755-4C3E-99E9-415638F2301C}">
      <formula1>6</formula1>
    </dataValidation>
    <dataValidation type="decimal" operator="greaterThan" allowBlank="1" showInputMessage="1" showErrorMessage="1" errorTitle="Coefficient" error="Le coefficient doit être un nombre décimal supérieur à 0." sqref="E17:E44" xr:uid="{7C72C6D2-C627-4677-B1B9-2CB9FEDB5D14}">
      <formula1>0</formula1>
    </dataValidation>
    <dataValidation type="list" allowBlank="1" showInputMessage="1" showErrorMessage="1" errorTitle="Nature de l'ELP" error="Utiliser la liste déroulante" promptTitle="Nature ELP" prompt="Utiliser la liste déroulante" sqref="A17:A44" xr:uid="{EEFB86C7-CC38-4A64-A8BB-2A9F8D4878F5}">
      <formula1>Nature_ELP</formula1>
    </dataValidation>
    <dataValidation type="list" allowBlank="1" showInputMessage="1" showErrorMessage="1" errorTitle="Nature" error="Utiliser la liste déroulante" promptTitle="Nature" prompt="Utiliser la liste déroulante" sqref="O17:P44 K17 K35:K44 N18:N34 M17:M44" xr:uid="{1663FF05-5FB1-40C0-94C9-86CDB4005454}">
      <formula1>liste_nature_controle</formula1>
    </dataValidation>
    <dataValidation type="list" operator="greaterThan" allowBlank="1" showInputMessage="1" showErrorMessage="1" errorTitle="Coefficient" error="Le coefficient doit être un nombre décimal supérieur à 0." sqref="F17:G17 F35:G44 H18:I34" xr:uid="{F3D2BA9B-6573-45F1-AF9E-553F6915088C}">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4EB89F84-9127-4794-9C6D-7674C19A60EE}">
            <xm:f>'Fiche générale'!$B$5="Seconde chance"</xm:f>
            <x14:dxf>
              <fill>
                <patternFill>
                  <bgColor theme="1"/>
                </patternFill>
              </fill>
            </x14:dxf>
          </x14:cfRule>
          <x14:cfRule type="expression" priority="19" id="{5C6070E7-1D05-4936-9E26-25E15C220BCF}">
            <xm:f>'Z:\DEVE\Cellule APOGEE\2018 MODULO\MCC\[Modèle MCC- L1 L2 double licence.xlsx]Fiche générale'!#REF!="Seconde chance"</xm:f>
            <x14:dxf>
              <fill>
                <patternFill>
                  <bgColor theme="1"/>
                </patternFill>
              </fill>
            </x14:dxf>
          </x14:cfRule>
          <xm:sqref>M14:N17 M35:N44 N18:N34</xm:sqref>
        </x14:conditionalFormatting>
        <x14:conditionalFormatting xmlns:xm="http://schemas.microsoft.com/office/excel/2006/main">
          <x14:cfRule type="expression" priority="16" id="{AAAD6580-C030-4533-B9A5-ED07A4F9197C}">
            <xm:f>'Fiche générale'!$B$5="Deux sessions"</xm:f>
            <x14:dxf>
              <fill>
                <patternFill>
                  <bgColor theme="1"/>
                </patternFill>
              </fill>
            </x14:dxf>
          </x14:cfRule>
          <x14:cfRule type="expression" priority="18" id="{67B9B001-DB4F-41A2-B492-A966595B3C6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5D5CF652-289D-405F-A736-7C7DC43E4A9E}">
          <x14:formula1>
            <xm:f>Listes!$A$2:$A$4</xm:f>
          </x14:formula1>
          <xm:sqref>H35:H44 H17 J18:J34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0232B-3D02-48BB-8279-3066C39B06A0}">
  <sheetPr codeName="Feuil4"/>
  <dimension ref="A1:R57"/>
  <sheetViews>
    <sheetView showGridLines="0" showZeros="0" tabSelected="1" topLeftCell="A9" zoomScale="70" zoomScaleNormal="70" zoomScalePageLayoutView="85" workbookViewId="0">
      <selection activeCell="M43" sqref="M43"/>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6" width="13.7109375" style="30" customWidth="1"/>
    <col min="7" max="7" width="21.5703125" style="30" bestFit="1" customWidth="1"/>
    <col min="8" max="8" width="15.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60" t="s">
        <v>49</v>
      </c>
      <c r="B1" s="160"/>
      <c r="C1" s="160"/>
      <c r="D1" s="160"/>
      <c r="E1" s="160"/>
      <c r="F1" s="160"/>
      <c r="G1" s="160"/>
      <c r="H1" s="160"/>
      <c r="I1" s="160"/>
      <c r="J1" s="160"/>
      <c r="K1" s="160"/>
      <c r="L1" s="160"/>
      <c r="M1" s="160"/>
      <c r="N1" s="160"/>
      <c r="O1" s="78"/>
    </row>
    <row r="2" spans="1:18" ht="20.100000000000001" customHeight="1" x14ac:dyDescent="0.25">
      <c r="A2" s="21" t="s">
        <v>22</v>
      </c>
      <c r="B2" s="161" t="str">
        <f>'Fiche générale'!B2</f>
        <v>DROIT</v>
      </c>
      <c r="C2" s="161"/>
      <c r="D2" s="161"/>
      <c r="E2" s="161"/>
      <c r="F2" s="20"/>
      <c r="G2" s="20"/>
      <c r="H2" s="20"/>
      <c r="I2" s="20"/>
      <c r="J2" s="20"/>
      <c r="K2" s="20"/>
    </row>
    <row r="3" spans="1:18" ht="20.100000000000001" customHeight="1" x14ac:dyDescent="0.25">
      <c r="A3" s="21" t="s">
        <v>21</v>
      </c>
      <c r="B3" s="161" t="str">
        <f>'Fiche générale'!B3:I3</f>
        <v>Droit</v>
      </c>
      <c r="C3" s="161"/>
      <c r="D3" s="161"/>
      <c r="E3" s="161"/>
      <c r="F3" s="20"/>
      <c r="G3" s="20"/>
      <c r="H3" s="20"/>
      <c r="I3" s="20"/>
      <c r="J3" s="20"/>
      <c r="K3" s="20"/>
    </row>
    <row r="4" spans="1:18" ht="20.100000000000001" customHeight="1" x14ac:dyDescent="0.3">
      <c r="A4" s="21" t="s">
        <v>14</v>
      </c>
      <c r="B4" s="43" t="str">
        <f>'Fiche générale'!B4</f>
        <v>DPDRT18</v>
      </c>
      <c r="C4" s="22" t="s">
        <v>41</v>
      </c>
      <c r="D4" s="162"/>
      <c r="E4" s="162"/>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63"/>
      <c r="E6" s="164"/>
      <c r="F6" s="165" t="s">
        <v>2</v>
      </c>
      <c r="G6" s="166"/>
      <c r="H6" s="167"/>
      <c r="I6" s="168"/>
      <c r="J6" s="168"/>
      <c r="K6" s="168"/>
      <c r="L6" s="168"/>
      <c r="M6" s="168"/>
      <c r="N6" s="168"/>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2" t="s">
        <v>30</v>
      </c>
      <c r="F9" s="153"/>
      <c r="G9" s="73"/>
      <c r="H9" s="152" t="s">
        <v>25</v>
      </c>
      <c r="I9" s="153"/>
      <c r="J9" s="24"/>
      <c r="K9" s="26">
        <v>1</v>
      </c>
      <c r="L9" s="24"/>
      <c r="M9" s="24"/>
      <c r="N9" s="24"/>
      <c r="O9" s="24"/>
    </row>
    <row r="10" spans="1:18" ht="15" customHeight="1" x14ac:dyDescent="0.25">
      <c r="B10" s="31"/>
      <c r="C10" s="29"/>
      <c r="D10" s="27"/>
      <c r="E10" s="154" t="s">
        <v>29</v>
      </c>
      <c r="F10" s="155"/>
      <c r="G10" s="74"/>
      <c r="H10" s="156"/>
      <c r="I10" s="157"/>
      <c r="J10" s="28"/>
      <c r="K10" s="28"/>
      <c r="L10" s="28"/>
      <c r="M10" s="28"/>
      <c r="N10" s="28"/>
      <c r="O10" s="28"/>
    </row>
    <row r="11" spans="1:18" ht="15" customHeight="1" x14ac:dyDescent="0.25">
      <c r="A11" s="19">
        <v>4</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58"/>
      <c r="F13" s="158"/>
      <c r="G13" s="77"/>
      <c r="H13" s="29"/>
      <c r="I13" s="29"/>
    </row>
    <row r="14" spans="1:18" ht="26.25" customHeight="1" x14ac:dyDescent="0.25">
      <c r="B14" s="31"/>
      <c r="C14" s="29"/>
      <c r="D14" s="29"/>
      <c r="E14" s="77"/>
      <c r="F14" s="77"/>
      <c r="G14" s="77"/>
      <c r="H14" s="29"/>
      <c r="I14" s="29"/>
      <c r="J14" s="146" t="s">
        <v>15</v>
      </c>
      <c r="K14" s="159"/>
      <c r="L14" s="147"/>
      <c r="M14" s="146" t="s">
        <v>16</v>
      </c>
      <c r="N14" s="147"/>
      <c r="O14" s="148" t="s">
        <v>108</v>
      </c>
      <c r="P14" s="149"/>
      <c r="Q14" s="150"/>
      <c r="R14" s="151"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51"/>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51"/>
    </row>
    <row r="17" spans="1:18" ht="15" customHeight="1" x14ac:dyDescent="0.25">
      <c r="A17" s="5"/>
      <c r="B17" s="82" t="s">
        <v>154</v>
      </c>
      <c r="C17" s="3"/>
      <c r="D17" s="4"/>
      <c r="E17" s="4"/>
      <c r="F17" s="4"/>
      <c r="G17" s="4"/>
      <c r="H17" s="4"/>
      <c r="I17" s="5"/>
      <c r="J17" s="5"/>
      <c r="K17" s="5"/>
      <c r="L17" s="5"/>
      <c r="M17" s="5"/>
      <c r="N17" s="5"/>
      <c r="O17" s="5"/>
      <c r="P17" s="5"/>
      <c r="Q17" s="5"/>
      <c r="R17" s="5"/>
    </row>
    <row r="18" spans="1:18" ht="15" customHeight="1" x14ac:dyDescent="0.25">
      <c r="A18" s="5" t="s">
        <v>0</v>
      </c>
      <c r="B18" s="5" t="s">
        <v>155</v>
      </c>
      <c r="C18" s="3" t="s">
        <v>156</v>
      </c>
      <c r="D18" s="4">
        <v>6</v>
      </c>
      <c r="E18" s="4">
        <v>1</v>
      </c>
      <c r="F18" s="4" t="s">
        <v>115</v>
      </c>
      <c r="G18" s="4" t="s">
        <v>115</v>
      </c>
      <c r="H18" s="85" t="s">
        <v>32</v>
      </c>
      <c r="I18" s="4"/>
      <c r="J18" s="86">
        <v>2</v>
      </c>
      <c r="K18" s="5"/>
      <c r="L18" s="5"/>
      <c r="M18" s="5"/>
      <c r="N18" s="5"/>
      <c r="O18" s="5"/>
      <c r="P18" s="5"/>
      <c r="Q18" s="5"/>
      <c r="R18" s="5"/>
    </row>
    <row r="19" spans="1:18" ht="15" customHeight="1" x14ac:dyDescent="0.25">
      <c r="A19" s="5" t="s">
        <v>26</v>
      </c>
      <c r="B19" s="5" t="s">
        <v>157</v>
      </c>
      <c r="C19" s="3" t="s">
        <v>158</v>
      </c>
      <c r="D19" s="4">
        <v>3</v>
      </c>
      <c r="E19" s="4">
        <v>1</v>
      </c>
      <c r="F19" s="4"/>
      <c r="G19" s="4"/>
      <c r="H19" s="87" t="s">
        <v>31</v>
      </c>
      <c r="I19" s="4"/>
      <c r="J19" s="5"/>
      <c r="K19" s="87" t="s">
        <v>10</v>
      </c>
      <c r="L19" s="87" t="s">
        <v>118</v>
      </c>
      <c r="M19" s="87" t="s">
        <v>10</v>
      </c>
      <c r="N19" s="87" t="s">
        <v>118</v>
      </c>
      <c r="O19" s="5" t="s">
        <v>327</v>
      </c>
      <c r="P19" s="5"/>
      <c r="Q19" s="5" t="s">
        <v>329</v>
      </c>
      <c r="R19" s="5"/>
    </row>
    <row r="20" spans="1:18" ht="15" customHeight="1" x14ac:dyDescent="0.25">
      <c r="A20" s="5" t="s">
        <v>26</v>
      </c>
      <c r="B20" s="5" t="s">
        <v>159</v>
      </c>
      <c r="C20" s="3" t="s">
        <v>160</v>
      </c>
      <c r="D20" s="4">
        <v>3</v>
      </c>
      <c r="E20" s="4">
        <v>1</v>
      </c>
      <c r="F20" s="4"/>
      <c r="G20" s="4"/>
      <c r="H20" s="87" t="s">
        <v>32</v>
      </c>
      <c r="I20" s="4"/>
      <c r="J20" s="5"/>
      <c r="K20" s="5"/>
      <c r="L20" s="5"/>
      <c r="M20" s="5"/>
      <c r="N20" s="5"/>
      <c r="O20" s="5"/>
      <c r="P20" s="5"/>
      <c r="Q20" s="5"/>
      <c r="R20" s="5"/>
    </row>
    <row r="21" spans="1:18" ht="15" customHeight="1" x14ac:dyDescent="0.25">
      <c r="A21" s="5" t="s">
        <v>0</v>
      </c>
      <c r="B21" s="5" t="s">
        <v>161</v>
      </c>
      <c r="C21" s="3" t="s">
        <v>162</v>
      </c>
      <c r="D21" s="4">
        <v>6</v>
      </c>
      <c r="E21" s="4">
        <v>1</v>
      </c>
      <c r="F21" s="4" t="s">
        <v>115</v>
      </c>
      <c r="G21" s="4" t="s">
        <v>115</v>
      </c>
      <c r="H21" s="85" t="s">
        <v>32</v>
      </c>
      <c r="I21" s="4"/>
      <c r="J21" s="86">
        <v>2</v>
      </c>
      <c r="K21" s="5"/>
      <c r="L21" s="5"/>
      <c r="M21" s="5"/>
      <c r="N21" s="5"/>
      <c r="O21" s="5"/>
      <c r="P21" s="5"/>
      <c r="Q21" s="5"/>
      <c r="R21" s="5"/>
    </row>
    <row r="22" spans="1:18" ht="15" customHeight="1" x14ac:dyDescent="0.25">
      <c r="A22" s="5" t="s">
        <v>26</v>
      </c>
      <c r="B22" s="5" t="s">
        <v>163</v>
      </c>
      <c r="C22" s="3" t="s">
        <v>164</v>
      </c>
      <c r="D22" s="4">
        <v>3</v>
      </c>
      <c r="E22" s="4">
        <v>1</v>
      </c>
      <c r="F22" s="4"/>
      <c r="G22" s="4"/>
      <c r="H22" s="87" t="s">
        <v>31</v>
      </c>
      <c r="I22" s="4"/>
      <c r="J22" s="5"/>
      <c r="K22" s="87" t="s">
        <v>10</v>
      </c>
      <c r="L22" s="87" t="s">
        <v>118</v>
      </c>
      <c r="M22" s="87" t="s">
        <v>10</v>
      </c>
      <c r="N22" s="87" t="s">
        <v>118</v>
      </c>
      <c r="O22" s="5" t="s">
        <v>11</v>
      </c>
      <c r="P22" s="5"/>
      <c r="Q22" s="5"/>
      <c r="R22" s="5"/>
    </row>
    <row r="23" spans="1:18" ht="15" customHeight="1" x14ac:dyDescent="0.25">
      <c r="A23" s="5" t="s">
        <v>26</v>
      </c>
      <c r="B23" s="5" t="s">
        <v>165</v>
      </c>
      <c r="C23" s="3" t="s">
        <v>166</v>
      </c>
      <c r="D23" s="4">
        <v>3</v>
      </c>
      <c r="E23" s="4">
        <v>1</v>
      </c>
      <c r="F23" s="4"/>
      <c r="G23" s="4"/>
      <c r="H23" s="87" t="s">
        <v>32</v>
      </c>
      <c r="I23" s="4"/>
      <c r="J23" s="5"/>
      <c r="K23" s="5"/>
      <c r="L23" s="5"/>
      <c r="M23" s="5"/>
      <c r="N23" s="5"/>
      <c r="O23" s="5"/>
      <c r="P23" s="5"/>
      <c r="Q23" s="5"/>
      <c r="R23" s="5"/>
    </row>
    <row r="24" spans="1:18" ht="15" customHeight="1" x14ac:dyDescent="0.25">
      <c r="A24" s="5" t="s">
        <v>0</v>
      </c>
      <c r="B24" s="5" t="s">
        <v>167</v>
      </c>
      <c r="C24" s="6" t="s">
        <v>168</v>
      </c>
      <c r="D24" s="4">
        <v>6</v>
      </c>
      <c r="E24" s="4">
        <v>1</v>
      </c>
      <c r="F24" s="4" t="s">
        <v>115</v>
      </c>
      <c r="G24" s="4" t="s">
        <v>115</v>
      </c>
      <c r="H24" s="85" t="s">
        <v>32</v>
      </c>
      <c r="I24" s="4"/>
      <c r="J24" s="86">
        <v>2</v>
      </c>
      <c r="K24" s="5"/>
      <c r="L24" s="5"/>
      <c r="M24" s="5"/>
      <c r="N24" s="5"/>
      <c r="O24" s="5"/>
      <c r="P24" s="5"/>
      <c r="Q24" s="5"/>
      <c r="R24" s="5"/>
    </row>
    <row r="25" spans="1:18" ht="15" customHeight="1" x14ac:dyDescent="0.25">
      <c r="A25" s="5" t="s">
        <v>26</v>
      </c>
      <c r="B25" s="82" t="s">
        <v>169</v>
      </c>
      <c r="C25" s="3" t="s">
        <v>170</v>
      </c>
      <c r="D25" s="4">
        <v>3</v>
      </c>
      <c r="E25" s="4">
        <v>1</v>
      </c>
      <c r="F25" s="4"/>
      <c r="G25" s="4"/>
      <c r="H25" s="87" t="s">
        <v>31</v>
      </c>
      <c r="I25" s="4"/>
      <c r="J25" s="5"/>
      <c r="K25" s="87" t="s">
        <v>10</v>
      </c>
      <c r="L25" s="87" t="s">
        <v>118</v>
      </c>
      <c r="M25" s="87" t="s">
        <v>10</v>
      </c>
      <c r="N25" s="87" t="s">
        <v>118</v>
      </c>
      <c r="O25" s="5" t="s">
        <v>327</v>
      </c>
      <c r="P25" s="5"/>
      <c r="Q25" s="5" t="s">
        <v>331</v>
      </c>
      <c r="R25" s="5"/>
    </row>
    <row r="26" spans="1:18" ht="15" customHeight="1" x14ac:dyDescent="0.25">
      <c r="A26" s="5" t="s">
        <v>26</v>
      </c>
      <c r="B26" s="82" t="s">
        <v>171</v>
      </c>
      <c r="C26" s="3" t="s">
        <v>172</v>
      </c>
      <c r="D26" s="4">
        <v>3</v>
      </c>
      <c r="E26" s="4">
        <v>1</v>
      </c>
      <c r="F26" s="4"/>
      <c r="G26" s="4"/>
      <c r="H26" s="87" t="s">
        <v>32</v>
      </c>
      <c r="I26" s="4"/>
      <c r="J26" s="5"/>
      <c r="K26" s="5"/>
      <c r="L26" s="5"/>
      <c r="M26" s="5"/>
      <c r="N26" s="5"/>
      <c r="O26" s="5"/>
      <c r="P26" s="5"/>
      <c r="Q26" s="5"/>
      <c r="R26" s="5"/>
    </row>
    <row r="27" spans="1:18" ht="15" customHeight="1" x14ac:dyDescent="0.25">
      <c r="A27" s="5" t="s">
        <v>0</v>
      </c>
      <c r="B27" s="5" t="s">
        <v>173</v>
      </c>
      <c r="C27" s="3" t="s">
        <v>174</v>
      </c>
      <c r="D27" s="4">
        <v>6</v>
      </c>
      <c r="E27" s="4">
        <v>1</v>
      </c>
      <c r="F27" s="4" t="s">
        <v>115</v>
      </c>
      <c r="G27" s="4" t="s">
        <v>115</v>
      </c>
      <c r="H27" s="85" t="s">
        <v>32</v>
      </c>
      <c r="I27" s="4"/>
      <c r="J27" s="86">
        <v>2</v>
      </c>
      <c r="K27" s="5"/>
      <c r="L27" s="5"/>
      <c r="M27" s="5"/>
      <c r="N27" s="5"/>
      <c r="O27" s="5"/>
      <c r="P27" s="5"/>
      <c r="Q27" s="5"/>
      <c r="R27" s="5"/>
    </row>
    <row r="28" spans="1:18" ht="15" customHeight="1" x14ac:dyDescent="0.25">
      <c r="A28" s="5" t="s">
        <v>26</v>
      </c>
      <c r="B28" s="82" t="s">
        <v>175</v>
      </c>
      <c r="C28" s="3" t="s">
        <v>176</v>
      </c>
      <c r="D28" s="4">
        <v>3</v>
      </c>
      <c r="E28" s="4">
        <v>1</v>
      </c>
      <c r="F28" s="4"/>
      <c r="G28" s="4"/>
      <c r="H28" s="87" t="s">
        <v>31</v>
      </c>
      <c r="I28" s="4"/>
      <c r="J28" s="5"/>
      <c r="K28" s="87" t="s">
        <v>10</v>
      </c>
      <c r="L28" s="87" t="s">
        <v>118</v>
      </c>
      <c r="M28" s="87" t="s">
        <v>10</v>
      </c>
      <c r="N28" s="87" t="s">
        <v>118</v>
      </c>
      <c r="O28" s="5" t="s">
        <v>327</v>
      </c>
      <c r="P28" s="5"/>
      <c r="Q28" s="5" t="s">
        <v>329</v>
      </c>
      <c r="R28" s="5"/>
    </row>
    <row r="29" spans="1:18" ht="15" customHeight="1" x14ac:dyDescent="0.25">
      <c r="A29" s="5" t="s">
        <v>26</v>
      </c>
      <c r="B29" s="82" t="s">
        <v>177</v>
      </c>
      <c r="C29" s="5" t="s">
        <v>178</v>
      </c>
      <c r="D29" s="4">
        <v>3</v>
      </c>
      <c r="E29" s="5">
        <v>1</v>
      </c>
      <c r="F29" s="4"/>
      <c r="G29" s="4"/>
      <c r="H29" s="87" t="s">
        <v>32</v>
      </c>
      <c r="I29" s="4"/>
      <c r="J29" s="5"/>
      <c r="K29" s="5"/>
      <c r="L29" s="5"/>
      <c r="M29" s="5"/>
      <c r="N29" s="5"/>
      <c r="O29" s="5"/>
      <c r="P29" s="5"/>
      <c r="Q29" s="5"/>
      <c r="R29" s="5"/>
    </row>
    <row r="30" spans="1:18" ht="15" customHeight="1" x14ac:dyDescent="0.25">
      <c r="A30" s="5" t="s">
        <v>0</v>
      </c>
      <c r="B30" s="82" t="s">
        <v>179</v>
      </c>
      <c r="C30" s="5" t="s">
        <v>180</v>
      </c>
      <c r="D30" s="4">
        <v>6</v>
      </c>
      <c r="E30" s="5">
        <v>1</v>
      </c>
      <c r="F30" s="5" t="s">
        <v>115</v>
      </c>
      <c r="G30" s="5" t="s">
        <v>115</v>
      </c>
      <c r="H30" s="85" t="s">
        <v>32</v>
      </c>
      <c r="I30" s="4"/>
      <c r="J30" s="86">
        <v>2</v>
      </c>
      <c r="K30" s="5"/>
      <c r="L30" s="5"/>
      <c r="M30" s="5"/>
      <c r="N30" s="5"/>
      <c r="O30" s="5"/>
      <c r="P30" s="5"/>
      <c r="Q30" s="5"/>
      <c r="R30" s="5"/>
    </row>
    <row r="31" spans="1:18" ht="15" customHeight="1" x14ac:dyDescent="0.25">
      <c r="A31" s="5" t="s">
        <v>26</v>
      </c>
      <c r="B31" s="82" t="s">
        <v>181</v>
      </c>
      <c r="C31" s="5"/>
      <c r="D31" s="4"/>
      <c r="E31" s="5"/>
      <c r="F31" s="5"/>
      <c r="G31" s="5"/>
      <c r="H31" s="5"/>
      <c r="I31" s="5"/>
      <c r="J31" s="5"/>
      <c r="K31" s="5"/>
      <c r="L31" s="5"/>
      <c r="M31" s="5"/>
      <c r="N31" s="5"/>
      <c r="O31" s="5"/>
      <c r="P31" s="5"/>
      <c r="Q31" s="5"/>
      <c r="R31" s="5"/>
    </row>
    <row r="32" spans="1:18" ht="15" customHeight="1" x14ac:dyDescent="0.25">
      <c r="A32" s="5" t="s">
        <v>26</v>
      </c>
      <c r="B32" s="5" t="s">
        <v>182</v>
      </c>
      <c r="C32" s="5" t="s">
        <v>183</v>
      </c>
      <c r="D32" s="4">
        <v>2</v>
      </c>
      <c r="E32" s="5">
        <v>1</v>
      </c>
      <c r="F32" s="4"/>
      <c r="G32" s="4"/>
      <c r="H32" s="87" t="s">
        <v>31</v>
      </c>
      <c r="I32" s="5"/>
      <c r="J32" s="5"/>
      <c r="K32" s="87" t="s">
        <v>10</v>
      </c>
      <c r="L32" s="87" t="s">
        <v>184</v>
      </c>
      <c r="M32" s="87" t="s">
        <v>10</v>
      </c>
      <c r="N32" s="87" t="s">
        <v>184</v>
      </c>
      <c r="O32" s="5" t="s">
        <v>327</v>
      </c>
      <c r="P32" s="5"/>
      <c r="Q32" s="5" t="s">
        <v>330</v>
      </c>
      <c r="R32" s="5"/>
    </row>
    <row r="33" spans="1:18" x14ac:dyDescent="0.25">
      <c r="A33" s="5" t="s">
        <v>26</v>
      </c>
      <c r="B33" s="5" t="s">
        <v>185</v>
      </c>
      <c r="C33" s="3" t="s">
        <v>186</v>
      </c>
      <c r="D33" s="4">
        <v>2</v>
      </c>
      <c r="E33" s="5">
        <v>1</v>
      </c>
      <c r="F33" s="4"/>
      <c r="G33" s="4"/>
      <c r="H33" s="87" t="s">
        <v>31</v>
      </c>
      <c r="I33" s="5"/>
      <c r="J33" s="3"/>
      <c r="K33" s="87" t="s">
        <v>10</v>
      </c>
      <c r="L33" s="87" t="s">
        <v>187</v>
      </c>
      <c r="M33" s="93" t="s">
        <v>10</v>
      </c>
      <c r="N33" s="93" t="s">
        <v>187</v>
      </c>
      <c r="O33" s="5"/>
      <c r="P33" s="5"/>
      <c r="Q33" s="5"/>
      <c r="R33" s="5"/>
    </row>
    <row r="34" spans="1:18" x14ac:dyDescent="0.25">
      <c r="A34" s="5" t="s">
        <v>26</v>
      </c>
      <c r="B34" s="5" t="s">
        <v>188</v>
      </c>
      <c r="C34" s="3"/>
      <c r="D34" s="4"/>
      <c r="E34" s="5"/>
      <c r="F34" s="5"/>
      <c r="G34" s="5"/>
      <c r="H34" s="87"/>
      <c r="I34" s="5"/>
      <c r="J34" s="3"/>
      <c r="K34" s="87"/>
      <c r="L34" s="87"/>
      <c r="M34" s="87"/>
      <c r="N34" s="87"/>
      <c r="O34" s="5"/>
      <c r="P34" s="5"/>
      <c r="Q34" s="5"/>
      <c r="R34" s="5"/>
    </row>
    <row r="35" spans="1:18" x14ac:dyDescent="0.25">
      <c r="A35" s="5" t="s">
        <v>26</v>
      </c>
      <c r="B35" s="5" t="s">
        <v>189</v>
      </c>
      <c r="C35" s="3" t="s">
        <v>190</v>
      </c>
      <c r="D35" s="4">
        <v>2</v>
      </c>
      <c r="E35" s="5">
        <v>1</v>
      </c>
      <c r="F35" s="4"/>
      <c r="G35" s="4"/>
      <c r="H35" s="87" t="s">
        <v>31</v>
      </c>
      <c r="I35" s="5"/>
      <c r="J35" s="3"/>
      <c r="K35" s="87" t="s">
        <v>10</v>
      </c>
      <c r="L35" s="87" t="s">
        <v>187</v>
      </c>
      <c r="M35" s="87" t="s">
        <v>10</v>
      </c>
      <c r="N35" s="87" t="s">
        <v>187</v>
      </c>
      <c r="O35" s="5" t="s">
        <v>327</v>
      </c>
      <c r="P35" s="5"/>
      <c r="Q35" s="5" t="s">
        <v>329</v>
      </c>
      <c r="R35" s="5"/>
    </row>
    <row r="36" spans="1:18" x14ac:dyDescent="0.25">
      <c r="A36" s="5" t="s">
        <v>26</v>
      </c>
      <c r="B36" s="5" t="s">
        <v>191</v>
      </c>
      <c r="C36" s="3" t="s">
        <v>192</v>
      </c>
      <c r="D36" s="4">
        <v>2</v>
      </c>
      <c r="E36" s="5">
        <v>1</v>
      </c>
      <c r="F36" s="4"/>
      <c r="G36" s="4"/>
      <c r="H36" s="87" t="s">
        <v>31</v>
      </c>
      <c r="I36" s="5"/>
      <c r="J36" s="3"/>
      <c r="K36" s="87" t="s">
        <v>11</v>
      </c>
      <c r="L36" s="87"/>
      <c r="M36" s="87" t="s">
        <v>11</v>
      </c>
      <c r="N36" s="87"/>
      <c r="O36" s="5"/>
      <c r="P36" s="5"/>
      <c r="Q36" s="5"/>
      <c r="R36" s="5"/>
    </row>
    <row r="37" spans="1:18" x14ac:dyDescent="0.25">
      <c r="A37" s="5" t="s">
        <v>26</v>
      </c>
      <c r="B37" s="5" t="s">
        <v>193</v>
      </c>
      <c r="C37" s="3" t="s">
        <v>194</v>
      </c>
      <c r="D37" s="4">
        <v>2</v>
      </c>
      <c r="E37" s="5">
        <v>1</v>
      </c>
      <c r="F37" s="4"/>
      <c r="G37" s="4"/>
      <c r="H37" s="87" t="s">
        <v>31</v>
      </c>
      <c r="I37" s="5"/>
      <c r="J37" s="3"/>
      <c r="K37" s="87" t="s">
        <v>11</v>
      </c>
      <c r="L37" s="87"/>
      <c r="M37" s="87" t="s">
        <v>11</v>
      </c>
      <c r="N37" s="87"/>
      <c r="O37" s="5"/>
      <c r="P37" s="5"/>
      <c r="Q37" s="5"/>
      <c r="R37" s="5"/>
    </row>
    <row r="38" spans="1:18" s="25" customFormat="1" x14ac:dyDescent="0.25">
      <c r="A38" s="5" t="s">
        <v>26</v>
      </c>
      <c r="B38" s="5" t="s">
        <v>195</v>
      </c>
      <c r="C38" s="3" t="s">
        <v>196</v>
      </c>
      <c r="D38" s="4">
        <v>2</v>
      </c>
      <c r="E38" s="5">
        <v>1</v>
      </c>
      <c r="F38" s="4"/>
      <c r="G38" s="4"/>
      <c r="H38" s="87" t="s">
        <v>31</v>
      </c>
      <c r="I38" s="5"/>
      <c r="J38" s="3"/>
      <c r="K38" s="87" t="s">
        <v>11</v>
      </c>
      <c r="L38" s="87"/>
      <c r="M38" s="87" t="s">
        <v>11</v>
      </c>
      <c r="N38" s="87"/>
      <c r="O38" s="5"/>
      <c r="P38" s="5"/>
      <c r="Q38" s="5"/>
      <c r="R38" s="5"/>
    </row>
    <row r="39" spans="1:18" s="25" customFormat="1" ht="15.75" thickBot="1" x14ac:dyDescent="0.3">
      <c r="A39" s="5" t="s">
        <v>26</v>
      </c>
      <c r="B39" s="5" t="s">
        <v>197</v>
      </c>
      <c r="C39" s="3" t="s">
        <v>198</v>
      </c>
      <c r="D39" s="4">
        <v>2</v>
      </c>
      <c r="E39" s="5">
        <v>1</v>
      </c>
      <c r="F39" s="4"/>
      <c r="G39" s="4"/>
      <c r="H39" s="103" t="s">
        <v>32</v>
      </c>
      <c r="I39" s="5"/>
      <c r="J39" s="3">
        <v>2</v>
      </c>
      <c r="K39" s="5"/>
      <c r="L39" s="5"/>
      <c r="M39" s="5"/>
      <c r="N39" s="5"/>
      <c r="O39" s="5"/>
      <c r="P39" s="5"/>
      <c r="Q39" s="5"/>
      <c r="R39" s="5"/>
    </row>
    <row r="40" spans="1:18" s="25" customFormat="1" ht="18.75" x14ac:dyDescent="0.25">
      <c r="A40" s="5" t="s">
        <v>0</v>
      </c>
      <c r="B40" s="84" t="s">
        <v>148</v>
      </c>
      <c r="C40" s="8" t="s">
        <v>199</v>
      </c>
      <c r="D40" s="4">
        <v>6</v>
      </c>
      <c r="E40" s="5"/>
      <c r="F40" s="5" t="s">
        <v>115</v>
      </c>
      <c r="G40" s="5" t="s">
        <v>115</v>
      </c>
      <c r="H40" s="5"/>
      <c r="I40" s="3"/>
      <c r="J40" s="5"/>
      <c r="K40" s="5"/>
      <c r="L40" s="5"/>
      <c r="M40" s="5"/>
      <c r="N40" s="5"/>
      <c r="O40" s="5"/>
      <c r="P40" s="5"/>
      <c r="Q40" s="5"/>
      <c r="R40" s="5"/>
    </row>
    <row r="41" spans="1:18" s="25" customFormat="1" ht="19.5" thickBot="1" x14ac:dyDescent="0.3">
      <c r="A41" s="5" t="s">
        <v>26</v>
      </c>
      <c r="B41" s="89" t="s">
        <v>200</v>
      </c>
      <c r="C41" s="89"/>
      <c r="D41" s="4"/>
      <c r="E41" s="9"/>
      <c r="F41" s="9"/>
      <c r="G41" s="9"/>
      <c r="H41" s="9"/>
      <c r="I41" s="8"/>
      <c r="J41" s="5"/>
      <c r="K41" s="5"/>
      <c r="L41" s="5"/>
      <c r="M41" s="5"/>
      <c r="N41" s="5"/>
      <c r="O41" s="5"/>
      <c r="P41" s="5"/>
      <c r="Q41" s="5"/>
      <c r="R41" s="5"/>
    </row>
    <row r="42" spans="1:18" s="25" customFormat="1" ht="17.25" x14ac:dyDescent="0.25">
      <c r="A42" s="5" t="s">
        <v>26</v>
      </c>
      <c r="B42" s="84" t="s">
        <v>201</v>
      </c>
      <c r="C42" s="11"/>
      <c r="D42" s="4"/>
      <c r="E42" s="5"/>
      <c r="F42" s="5"/>
      <c r="G42" s="5"/>
      <c r="H42" s="5"/>
      <c r="I42" s="11"/>
      <c r="J42" s="5"/>
      <c r="K42" s="5"/>
      <c r="L42" s="5"/>
      <c r="M42" s="5"/>
      <c r="N42" s="5"/>
      <c r="O42" s="5"/>
      <c r="P42" s="5"/>
      <c r="Q42" s="5"/>
      <c r="R42" s="5"/>
    </row>
    <row r="43" spans="1:18" s="25" customFormat="1" x14ac:dyDescent="0.25">
      <c r="A43" s="5" t="s">
        <v>26</v>
      </c>
      <c r="B43" s="3" t="s">
        <v>202</v>
      </c>
      <c r="C43" s="3" t="s">
        <v>203</v>
      </c>
      <c r="D43" s="4"/>
      <c r="E43" s="5"/>
      <c r="F43" s="5"/>
      <c r="G43" s="5"/>
      <c r="H43" s="5"/>
      <c r="I43" s="3"/>
      <c r="J43" s="5"/>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oinoZVquoWCL9M1gMDzM4GvwAQ9DtaHcvkuqAAOB7E7G/UrNXSMK5djKdYr5lbKz1ZemCqXR8lhyTxPgm3fHQw==" saltValue="PvFrwn66FnXqgUfWWsvYEA=="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44 K44:L44 I18:I39 K18:L36 M32:N36 K37:N39">
    <cfRule type="expression" dxfId="23" priority="30">
      <formula>$H18="CCI (CC Intégral)"</formula>
    </cfRule>
  </conditionalFormatting>
  <conditionalFormatting sqref="I44:J44 I18:J39">
    <cfRule type="expression" dxfId="22" priority="29">
      <formula>$H18="CT (Contrôle terminal)"</formula>
    </cfRule>
  </conditionalFormatting>
  <conditionalFormatting sqref="J15:O15">
    <cfRule type="expression" dxfId="21" priority="26">
      <formula>$A$11=2</formula>
    </cfRule>
    <cfRule type="expression" dxfId="20" priority="27">
      <formula>$A$11=3</formula>
    </cfRule>
    <cfRule type="expression" dxfId="19" priority="28">
      <formula>$A$11=1</formula>
    </cfRule>
  </conditionalFormatting>
  <conditionalFormatting sqref="A16:N16">
    <cfRule type="expression" dxfId="18" priority="23">
      <formula>$A$11=2</formula>
    </cfRule>
    <cfRule type="expression" dxfId="17" priority="24">
      <formula>$A$11=4</formula>
    </cfRule>
    <cfRule type="expression" dxfId="16" priority="25">
      <formula>$A$11=1</formula>
    </cfRule>
  </conditionalFormatting>
  <conditionalFormatting sqref="K16:L16">
    <cfRule type="expression" dxfId="15" priority="22">
      <formula>$H$17="CCI (CC Intégral)"</formula>
    </cfRule>
  </conditionalFormatting>
  <conditionalFormatting sqref="P15:Q15">
    <cfRule type="expression" dxfId="14" priority="19">
      <formula>$A$11=2</formula>
    </cfRule>
    <cfRule type="expression" dxfId="13" priority="20">
      <formula>$A$11=3</formula>
    </cfRule>
    <cfRule type="expression" dxfId="12" priority="21">
      <formula>$A$11=1</formula>
    </cfRule>
  </conditionalFormatting>
  <conditionalFormatting sqref="P16:Q16">
    <cfRule type="expression" dxfId="11" priority="16">
      <formula>$A$11=2</formula>
    </cfRule>
    <cfRule type="expression" dxfId="10" priority="17">
      <formula>$A$11=4</formula>
    </cfRule>
    <cfRule type="expression" dxfId="9" priority="18">
      <formula>$A$11=1</formula>
    </cfRule>
  </conditionalFormatting>
  <conditionalFormatting sqref="O16">
    <cfRule type="expression" dxfId="8" priority="13">
      <formula>$A$11=2</formula>
    </cfRule>
    <cfRule type="expression" dxfId="7" priority="14">
      <formula>$A$11=4</formula>
    </cfRule>
    <cfRule type="expression" dxfId="6" priority="15">
      <formula>$A$11=1</formula>
    </cfRule>
  </conditionalFormatting>
  <conditionalFormatting sqref="H40:H43 H17 J17:K17 J40:K43">
    <cfRule type="expression" dxfId="5" priority="8">
      <formula>$G17="CCI (CC Intégral)"</formula>
    </cfRule>
  </conditionalFormatting>
  <conditionalFormatting sqref="H17:I17 H40:I43">
    <cfRule type="expression" dxfId="4" priority="7">
      <formula>$G17="CT (Contrôle terminal)"</formula>
    </cfRule>
  </conditionalFormatting>
  <dataValidations count="5">
    <dataValidation type="decimal" operator="lessThanOrEqual" allowBlank="1" showInputMessage="1" showErrorMessage="1" errorTitle="ECTS" error="Le nombre de crédits doit être entier et inférieur ou égal à 6." sqref="D17:D44" xr:uid="{BF7BAFDC-6A12-47CA-BD80-B4DCF3371EE8}">
      <formula1>6</formula1>
    </dataValidation>
    <dataValidation type="decimal" operator="greaterThan" allowBlank="1" showInputMessage="1" showErrorMessage="1" errorTitle="Coefficient" error="Le coefficient doit être un nombre décimal supérieur à 0." sqref="E17:E44" xr:uid="{9D5B768A-3813-4D65-A65A-5853F6A9A132}">
      <formula1>0</formula1>
    </dataValidation>
    <dataValidation type="list" allowBlank="1" showInputMessage="1" showErrorMessage="1" errorTitle="Nature de l'ELP" error="Utiliser la liste déroulante" promptTitle="Nature ELP" prompt="Utiliser la liste déroulante" sqref="A17:A44" xr:uid="{AAA08F5D-7C78-4ABE-A267-2CBD4E7A7D23}">
      <formula1>Nature_ELP</formula1>
    </dataValidation>
    <dataValidation type="list" allowBlank="1" showInputMessage="1" showErrorMessage="1" errorTitle="Nature" error="Utiliser la liste déroulante" promptTitle="Nature" prompt="Utiliser la liste déroulante" sqref="O17:P44 K17 L18:L39 K40:K44 M17 N18:N39 M40:M44" xr:uid="{56524815-A50A-4B70-89C8-287211469155}">
      <formula1>liste_nature_controle</formula1>
    </dataValidation>
    <dataValidation type="list" operator="greaterThan" allowBlank="1" showInputMessage="1" showErrorMessage="1" errorTitle="Coefficient" error="Le coefficient doit être un nombre décimal supérieur à 0." sqref="F17:G17 F40:G44 F18:F39 H18:H39" xr:uid="{C895D1EB-9C9D-4367-965C-B91B5EA8881C}">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680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B77BA887-439E-4AFF-B785-08B24939CD54}">
            <xm:f>'Fiche générale'!$B$5="Seconde chance"</xm:f>
            <x14:dxf>
              <fill>
                <patternFill>
                  <bgColor theme="1"/>
                </patternFill>
              </fill>
            </x14:dxf>
          </x14:cfRule>
          <x14:cfRule type="expression" priority="12" id="{A15ED1E9-8D6E-421F-8140-51B7F1C22947}">
            <xm:f>'Z:\DEVE\Cellule APOGEE\2018 MODULO\MCC\[Modèle MCC- L1 L2 double licence.xlsx]Fiche générale'!#REF!="Seconde chance"</xm:f>
            <x14:dxf>
              <fill>
                <patternFill>
                  <bgColor theme="1"/>
                </patternFill>
              </fill>
            </x14:dxf>
          </x14:cfRule>
          <xm:sqref>M14:N16 M44:N44 N17:N43</xm:sqref>
        </x14:conditionalFormatting>
        <x14:conditionalFormatting xmlns:xm="http://schemas.microsoft.com/office/excel/2006/main">
          <x14:cfRule type="expression" priority="9" id="{27BFCD76-7E66-475F-A62D-2B2F29368FA5}">
            <xm:f>'Fiche générale'!$B$5="Deux sessions"</xm:f>
            <x14:dxf>
              <fill>
                <patternFill>
                  <bgColor theme="1"/>
                </patternFill>
              </fill>
            </x14:dxf>
          </x14:cfRule>
          <x14:cfRule type="expression" priority="11" id="{F8D399CE-5EDC-4E8C-A7BD-F1CBD4AC9D9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9D39502F-AB8C-4FB7-A14D-D37972B58D2D}">
          <x14:formula1>
            <xm:f>Listes!$A$2:$A$4</xm:f>
          </x14:formula1>
          <xm:sqref>H40:H44 H17 I18:I39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topLeftCell="A6" workbookViewId="0">
      <selection activeCell="C25" sqref="C25"/>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6" t="s">
        <v>13</v>
      </c>
      <c r="B30" s="47" t="s">
        <v>46</v>
      </c>
      <c r="C30" s="46" t="s">
        <v>45</v>
      </c>
      <c r="D30" s="46" t="s">
        <v>44</v>
      </c>
      <c r="E30" s="46" t="s">
        <v>43</v>
      </c>
      <c r="F30"/>
      <c r="G30"/>
    </row>
    <row r="31" spans="1:7" ht="15" x14ac:dyDescent="0.25">
      <c r="A31" s="46" t="s">
        <v>38</v>
      </c>
      <c r="B31" s="47" t="s">
        <v>37</v>
      </c>
      <c r="C31" s="46" t="s">
        <v>50</v>
      </c>
      <c r="D31" s="46" t="s">
        <v>96</v>
      </c>
      <c r="E31" s="46" t="s">
        <v>43</v>
      </c>
      <c r="F31"/>
      <c r="G31"/>
    </row>
    <row r="32" spans="1:7" ht="15" x14ac:dyDescent="0.25">
      <c r="A32" s="46" t="s">
        <v>84</v>
      </c>
      <c r="B32" s="48"/>
      <c r="C32" s="46" t="s">
        <v>51</v>
      </c>
      <c r="D32" s="46" t="s">
        <v>36</v>
      </c>
      <c r="E32" s="48"/>
      <c r="F32"/>
      <c r="G32"/>
    </row>
    <row r="33" spans="3:7" ht="15" x14ac:dyDescent="0.25">
      <c r="C33" s="46" t="s">
        <v>39</v>
      </c>
      <c r="D33" s="46" t="s">
        <v>95</v>
      </c>
      <c r="F33"/>
      <c r="G33"/>
    </row>
    <row r="34" spans="3:7" ht="15" x14ac:dyDescent="0.25">
      <c r="C34" s="46" t="s">
        <v>80</v>
      </c>
      <c r="D34" s="46" t="s">
        <v>85</v>
      </c>
      <c r="F34"/>
      <c r="G34"/>
    </row>
    <row r="35" spans="3:7" ht="15" x14ac:dyDescent="0.25">
      <c r="C35" s="46" t="s">
        <v>81</v>
      </c>
      <c r="D35" s="46" t="s">
        <v>86</v>
      </c>
      <c r="F35"/>
      <c r="G35"/>
    </row>
    <row r="36" spans="3:7" ht="15" x14ac:dyDescent="0.25">
      <c r="C36" s="46" t="s">
        <v>82</v>
      </c>
      <c r="D36" s="46" t="s">
        <v>87</v>
      </c>
      <c r="F36"/>
      <c r="G36"/>
    </row>
    <row r="37" spans="3:7" ht="15" x14ac:dyDescent="0.25">
      <c r="C37" s="46" t="s">
        <v>83</v>
      </c>
      <c r="D37" s="4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xmlns:xlrd2="http://schemas.microsoft.com/office/spreadsheetml/2017/richdata2"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purl.org/dc/dcmitype/"/>
    <ds:schemaRef ds:uri="http://purl.org/dc/elements/1.1/"/>
    <ds:schemaRef ds:uri="cc9b61d3-e9c6-4364-a8ad-f892d613c537"/>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18</vt:i4>
      </vt:variant>
    </vt:vector>
  </HeadingPairs>
  <TitlesOfParts>
    <vt:vector size="26" baseType="lpstr">
      <vt:lpstr>Fiche générale</vt:lpstr>
      <vt:lpstr>Semestre 1 AP</vt:lpstr>
      <vt:lpstr>Semestre 2 AP </vt:lpstr>
      <vt:lpstr>Semestre 1</vt:lpstr>
      <vt:lpstr>Semestre 2</vt:lpstr>
      <vt:lpstr>Semestre 3</vt:lpstr>
      <vt:lpstr>Semestre 4</vt:lpstr>
      <vt:lpstr>Listes</vt:lpstr>
      <vt:lpstr>DROIT</vt:lpstr>
      <vt:lpstr>'Semestre 1'!Impression_des_titres</vt:lpstr>
      <vt:lpstr>'Semestre 1 AP'!Impression_des_titres</vt:lpstr>
      <vt:lpstr>'Semestre 2'!Impression_des_titres</vt:lpstr>
      <vt:lpstr>'Semestre 2 AP '!Impression_des_titres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2018-03-13T09:12:42Z</cp:lastPrinted>
  <dcterms:created xsi:type="dcterms:W3CDTF">2016-12-07T14:50:54Z</dcterms:created>
  <dcterms:modified xsi:type="dcterms:W3CDTF">2020-04-20T20:37:19Z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